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040" tabRatio="880" activeTab="0"/>
  </bookViews>
  <sheets>
    <sheet name="Команд.Зачёт" sheetId="1" r:id="rId1"/>
  </sheets>
  <definedNames/>
  <calcPr fullCalcOnLoad="1" refMode="R1C1"/>
</workbook>
</file>

<file path=xl/sharedStrings.xml><?xml version="1.0" encoding="utf-8"?>
<sst xmlns="http://schemas.openxmlformats.org/spreadsheetml/2006/main" count="891" uniqueCount="343">
  <si>
    <t>№№</t>
  </si>
  <si>
    <t>ФИО</t>
  </si>
  <si>
    <t>Результат (повтор.)</t>
  </si>
  <si>
    <t>Тоннаж, кг</t>
  </si>
  <si>
    <t>Боковой судья</t>
  </si>
  <si>
    <t>Собств. вес        (кг)</t>
  </si>
  <si>
    <t>Место личное</t>
  </si>
  <si>
    <t>Технический судья</t>
  </si>
  <si>
    <t xml:space="preserve">Старший судья </t>
  </si>
  <si>
    <t>Разряд</t>
  </si>
  <si>
    <t>Тренер</t>
  </si>
  <si>
    <t>Секретарь</t>
  </si>
  <si>
    <t>Гальцов Андрей Павлович</t>
  </si>
  <si>
    <t>рекорд</t>
  </si>
  <si>
    <t>абсолютный рекорд</t>
  </si>
  <si>
    <t>Дата и год рожд.</t>
  </si>
  <si>
    <t>МУЖЧИНЫ  открытая номинация</t>
  </si>
  <si>
    <t>55 кг.</t>
  </si>
  <si>
    <t>ВЕТЕРАНЫ - 1 (от 40 полных лет и старше)</t>
  </si>
  <si>
    <t>ВЕТЕРАНЫ - 2 (от 50 полных лет и старше)</t>
  </si>
  <si>
    <t>ВЕТЕРАНЫ - 3 (от 60 полных лет и старше)</t>
  </si>
  <si>
    <t>ВЕТЕРАНЫ - 4 (от 70 полных лет и старше)</t>
  </si>
  <si>
    <t>нет</t>
  </si>
  <si>
    <t>№ билета</t>
  </si>
  <si>
    <t>самост.</t>
  </si>
  <si>
    <t>Регион, город, спорт./клуб</t>
  </si>
  <si>
    <t>"Классический русский жим" в номинации</t>
  </si>
  <si>
    <t>разряд</t>
  </si>
  <si>
    <t>вес штанги (кг)</t>
  </si>
  <si>
    <t>коэфф. атлетизма</t>
  </si>
  <si>
    <t>2 юношеский</t>
  </si>
  <si>
    <t>1 юношеский</t>
  </si>
  <si>
    <t>3 спортивный</t>
  </si>
  <si>
    <t>2 спортивный</t>
  </si>
  <si>
    <t>1 спортивный</t>
  </si>
  <si>
    <t>Мастер спорта</t>
  </si>
  <si>
    <t>0007</t>
  </si>
  <si>
    <t xml:space="preserve">МЕЖРЕГИОНАЛЬНАЯ ОБЩЕСТВЕННАЯ  ОРГАНИЗАЦИЯ «ФЕДЕРАЦИЯ РУССКОГО ЖИМА» </t>
  </si>
  <si>
    <t>0202</t>
  </si>
  <si>
    <t>Лучков А.Ю.</t>
  </si>
  <si>
    <t>Гальцов А.П.</t>
  </si>
  <si>
    <t>Верещагин Алексей Васильевич</t>
  </si>
  <si>
    <t>0221</t>
  </si>
  <si>
    <t>по допуску собств/веса не более 75,00 кг.</t>
  </si>
  <si>
    <t>Кандидат в Мастера спорта</t>
  </si>
  <si>
    <t>МЛ. ЮНОШИ от 12 до 15 лет включит.</t>
  </si>
  <si>
    <t>ЮНОШИ от 12 до 18 лет включит.</t>
  </si>
  <si>
    <t>ЮНИОРЫ от 12 до 23 лет включит.</t>
  </si>
  <si>
    <r>
      <rPr>
        <b/>
        <sz val="11"/>
        <rFont val="Times New Roman"/>
        <family val="1"/>
      </rPr>
      <t xml:space="preserve">Спорт/разряды - без допуска. </t>
    </r>
    <r>
      <rPr>
        <b/>
        <sz val="11"/>
        <color indexed="10"/>
        <rFont val="Times New Roman"/>
        <family val="1"/>
      </rPr>
      <t xml:space="preserve">"КМС", "МС" и "Элита" по допуску от собст./веса не более 75,00 кг. </t>
    </r>
    <r>
      <rPr>
        <b/>
        <sz val="11"/>
        <rFont val="Times New Roman"/>
        <family val="1"/>
      </rPr>
      <t xml:space="preserve"> Для ветеранов старше 50 лет и спортсменов ПОДА без допуска по весу тела.</t>
    </r>
  </si>
  <si>
    <t>24 марта 1976 (М)</t>
  </si>
  <si>
    <t>0285</t>
  </si>
  <si>
    <t>19 октября 1965 (М,В_1)</t>
  </si>
  <si>
    <t>Коэфф. Атлетизма (очки)</t>
  </si>
  <si>
    <t>1_спортивный</t>
  </si>
  <si>
    <t>Лахтионов Виталий Александрович</t>
  </si>
  <si>
    <t>Стрельцов Александр Алексеевич</t>
  </si>
  <si>
    <t>0039</t>
  </si>
  <si>
    <t>Кудаев Артем Алексеевич</t>
  </si>
  <si>
    <t>МС ФРЖ</t>
  </si>
  <si>
    <t>Судья стажер</t>
  </si>
  <si>
    <t>КМС ФРЖ</t>
  </si>
  <si>
    <t>02 декабря 1961  (М,В_2)</t>
  </si>
  <si>
    <t>09 июля 1951  (М,В_3)</t>
  </si>
  <si>
    <t>Москва</t>
  </si>
  <si>
    <t>Главный судья</t>
  </si>
  <si>
    <t>б/р</t>
  </si>
  <si>
    <t>Козырева Елена</t>
  </si>
  <si>
    <t>Региональная кат.</t>
  </si>
  <si>
    <t>0005</t>
  </si>
  <si>
    <t>Морозова Н.Ю., Мурашов_А.К.</t>
  </si>
  <si>
    <t>Архангельская обл, п.Вычегодский, с/к_"Козырные штучки"</t>
  </si>
  <si>
    <t>2_спортивный</t>
  </si>
  <si>
    <t>Московская область, г.Жуковский, с/к_"Кеттлер"</t>
  </si>
  <si>
    <t>не указан</t>
  </si>
  <si>
    <t>3_спортивный</t>
  </si>
  <si>
    <t>Открытый турнир "Сильные духом 2012»</t>
  </si>
  <si>
    <t>Москва, ул.Дорожная, д.44, ФОК "Дорожный"                          Дата:  18 ноября 2012 г.</t>
  </si>
  <si>
    <t>Юноши (от 11 полных лет до 18 включительно) – вес штанги 55 кг</t>
  </si>
  <si>
    <t>рекорды России на дату соревнований 18 ноября 2012</t>
  </si>
  <si>
    <t>Петрушин Вячеслав Михайлович</t>
  </si>
  <si>
    <t>Макаров Михаил Иванович</t>
  </si>
  <si>
    <t>Матвейкина Светлана Федоровна</t>
  </si>
  <si>
    <t>Ерофеева Эльвира Михайловна</t>
  </si>
  <si>
    <t>Петрушин Кирилл Вячеславович</t>
  </si>
  <si>
    <t>Савина Маргарита Сергеевна</t>
  </si>
  <si>
    <t>Владимирская обл, г.Гороховец, с/к_"Сила"</t>
  </si>
  <si>
    <t>Петрушин В.М.</t>
  </si>
  <si>
    <t>Грушин Виталий Максимович</t>
  </si>
  <si>
    <t>Владимирской обл., г.Гороховец, с/к_"Сила"</t>
  </si>
  <si>
    <t>26 июля 1997 (Мл.юноша)</t>
  </si>
  <si>
    <t>09 декабря 1996 (Мл.юнш.)</t>
  </si>
  <si>
    <t>Коровина Анна Александровна</t>
  </si>
  <si>
    <t>03 апреля 1996 (Юноша)</t>
  </si>
  <si>
    <t>01 мая 1990 (Ж,Юниорки)</t>
  </si>
  <si>
    <t>Ивановская обл, г.Фурманов</t>
  </si>
  <si>
    <t>05 ноября 1953 (М,В_2)</t>
  </si>
  <si>
    <t>Пивнов Владимир Петрович</t>
  </si>
  <si>
    <t>0352</t>
  </si>
  <si>
    <t>Бутошин Максим Витальевич</t>
  </si>
  <si>
    <t>08 февраля 1978 (М)</t>
  </si>
  <si>
    <t>26 декабря 1982 (М)</t>
  </si>
  <si>
    <t>Тимашков Дмитрий Юрьевич</t>
  </si>
  <si>
    <t>0369</t>
  </si>
  <si>
    <t>0371</t>
  </si>
  <si>
    <t>Ковеза Оксана Владимировна</t>
  </si>
  <si>
    <t>21 января 1976 (Ж)</t>
  </si>
  <si>
    <t>0222</t>
  </si>
  <si>
    <t>Корчагин Кирилл Игоревич</t>
  </si>
  <si>
    <t>24 января 1984 (М)</t>
  </si>
  <si>
    <t>0166</t>
  </si>
  <si>
    <t>Решняк Иван Васильевич</t>
  </si>
  <si>
    <t>13 сентября 1988 (М)</t>
  </si>
  <si>
    <t>Седов Николай Николаевич</t>
  </si>
  <si>
    <t>11 августа 1982 (М)</t>
  </si>
  <si>
    <t xml:space="preserve">Андронов Александр Вячеславович </t>
  </si>
  <si>
    <t>03 ноября 1977 (М)</t>
  </si>
  <si>
    <t>Сухоруков Дмитрий Александрович</t>
  </si>
  <si>
    <t>19 октября 1990 (Юниор)</t>
  </si>
  <si>
    <t>Фетисов Алексей Игоревич</t>
  </si>
  <si>
    <t>Хлюстов Евгений Эдуардович</t>
  </si>
  <si>
    <t>0144</t>
  </si>
  <si>
    <t>06 октября 1984 (М)</t>
  </si>
  <si>
    <t>Филипович Ирина Николаевна</t>
  </si>
  <si>
    <t>02 ноября 1981 (Ж)</t>
  </si>
  <si>
    <t>0155</t>
  </si>
  <si>
    <t>Евсиков Владимир Васильевич</t>
  </si>
  <si>
    <t>27 июля 1952 (М,В_3)</t>
  </si>
  <si>
    <t>0091</t>
  </si>
  <si>
    <t>1973 (М)</t>
  </si>
  <si>
    <t>Ермиков Юрий Георгиевич</t>
  </si>
  <si>
    <t>"Авиадиспетчеры МЦУВД "Moscow gym"</t>
  </si>
  <si>
    <t>Новиков Игорь Павлович</t>
  </si>
  <si>
    <t>24 августа 1984 (М)</t>
  </si>
  <si>
    <t>0372</t>
  </si>
  <si>
    <t>Безяев Алексей Сергеевич</t>
  </si>
  <si>
    <t>19 июня 1966 (М,В_1)</t>
  </si>
  <si>
    <t>0125</t>
  </si>
  <si>
    <t>Международная кат.</t>
  </si>
  <si>
    <t>Судья при участниках</t>
  </si>
  <si>
    <t>0186</t>
  </si>
  <si>
    <t>Ефремова С.Н.</t>
  </si>
  <si>
    <t>04 января 1977 (М)</t>
  </si>
  <si>
    <t>Муравьев Сергей Владимирович</t>
  </si>
  <si>
    <t>18 июня 1970 (М,В_1)</t>
  </si>
  <si>
    <t>0400</t>
  </si>
  <si>
    <t>Ширчков Игорь Михайлович</t>
  </si>
  <si>
    <t>20 февраля 1983 (М)</t>
  </si>
  <si>
    <t>0027</t>
  </si>
  <si>
    <t>Тарасова Юлия Борисовна</t>
  </si>
  <si>
    <t>12 сентября 1973 (Ж)</t>
  </si>
  <si>
    <t>0135</t>
  </si>
  <si>
    <t>Тарасов Э.Н.</t>
  </si>
  <si>
    <t>Тарасов Эдуард Николаевич</t>
  </si>
  <si>
    <t>12 августа 1962 (М,В_2)</t>
  </si>
  <si>
    <t>Колышев Алексей Викторович</t>
  </si>
  <si>
    <t>05 июня 1973  (М)</t>
  </si>
  <si>
    <t>Загускин Анатолий Львович</t>
  </si>
  <si>
    <t>30 декабря 1949 (М,В_3)</t>
  </si>
  <si>
    <t>0047</t>
  </si>
  <si>
    <t>Москва, команда "Гребцы" (ЮАО)</t>
  </si>
  <si>
    <t>0098</t>
  </si>
  <si>
    <t>14 октября 1985 (М)</t>
  </si>
  <si>
    <t>Ширшов Иван Михайлович</t>
  </si>
  <si>
    <t>01 июля 1982 (М)</t>
  </si>
  <si>
    <t>Ширшов Александр Михайлович</t>
  </si>
  <si>
    <t>24 июня 1983 (М)</t>
  </si>
  <si>
    <t>Ганин Андрей Александрович</t>
  </si>
  <si>
    <t>08 января 1985 (Ж)</t>
  </si>
  <si>
    <t>Ганина Анастасия Андреевна</t>
  </si>
  <si>
    <t>Крылов Леонид Юрьевич</t>
  </si>
  <si>
    <t>Басатин Вячеслав Викторович</t>
  </si>
  <si>
    <t>01 сентября 1962  (М,ПОДА,В_2)</t>
  </si>
  <si>
    <t>Санкт Петербург</t>
  </si>
  <si>
    <t>0281</t>
  </si>
  <si>
    <t>Ткаченко Ярослав Викторович</t>
  </si>
  <si>
    <t>04 июля 1984 (М)</t>
  </si>
  <si>
    <t>0214</t>
  </si>
  <si>
    <t>Панов Владимир Анатольевич</t>
  </si>
  <si>
    <t>22 апреля 1980 (М)</t>
  </si>
  <si>
    <t>Панов В.А.</t>
  </si>
  <si>
    <t>0097</t>
  </si>
  <si>
    <t>Бобко Светлана Юрьевна</t>
  </si>
  <si>
    <t>06 июня 1968 (Ж,В_1,ПОДА)</t>
  </si>
  <si>
    <t>26 сентября 1984 (Ж,ПОДА)</t>
  </si>
  <si>
    <t>26 марта 1990 (Юниорки, ПОДА)</t>
  </si>
  <si>
    <t>Рабовилэ Сергей Николаевич</t>
  </si>
  <si>
    <t>23 декабря 1968 (М,В_1,ПОДА)</t>
  </si>
  <si>
    <t>0343</t>
  </si>
  <si>
    <t>Тверская обл, г.Кашин, с/к_"Атлант"</t>
  </si>
  <si>
    <t>Васильев И.</t>
  </si>
  <si>
    <t>Долгих Александр Сергеевич</t>
  </si>
  <si>
    <t>23 марта 1985 (М,ПОДА)</t>
  </si>
  <si>
    <t>Москва, с/к_"Аксон-Кожухово"</t>
  </si>
  <si>
    <t>Костин Д.В.</t>
  </si>
  <si>
    <t>Егунов Александр Борисович</t>
  </si>
  <si>
    <t>11 марта 1960  (М,В_2,ПОДА)</t>
  </si>
  <si>
    <t>0219</t>
  </si>
  <si>
    <t>Карнаухов Рюрик Александрович</t>
  </si>
  <si>
    <t>19 января 1939  (М,В_4,ПОДА)</t>
  </si>
  <si>
    <t>0108</t>
  </si>
  <si>
    <t>Московская обл., г.Подольск, с/к_"Витязь"</t>
  </si>
  <si>
    <t>Шалыгин Павел Сергеевич</t>
  </si>
  <si>
    <t>14 октября 1984 (М,ПОДА,ВБД)</t>
  </si>
  <si>
    <t>0342</t>
  </si>
  <si>
    <t>Тверская область, г.Тверь</t>
  </si>
  <si>
    <t>11 июля 1982 (М,ПОДА)</t>
  </si>
  <si>
    <t>Мельников Владимир Викторович</t>
  </si>
  <si>
    <t>09 июля 1976 (М,ПОДА)</t>
  </si>
  <si>
    <t>23 февраля 1969 (М,В_1,ПОДА)</t>
  </si>
  <si>
    <t>Никитина Ольга Алексеевна</t>
  </si>
  <si>
    <t>05 октября 1967  (Ж,В_1)</t>
  </si>
  <si>
    <t>0034</t>
  </si>
  <si>
    <t>0346</t>
  </si>
  <si>
    <t>0303</t>
  </si>
  <si>
    <t>06 марта 1983 (М)</t>
  </si>
  <si>
    <t>Лисицын Александр Викторович</t>
  </si>
  <si>
    <t>Никитина О.А.</t>
  </si>
  <si>
    <t>Ширчков И.М.</t>
  </si>
  <si>
    <t>Скоробогатова Марина Романовна</t>
  </si>
  <si>
    <t>Люлюк Семен Борисович</t>
  </si>
  <si>
    <t>28 октября 1984 (М)</t>
  </si>
  <si>
    <t>0240</t>
  </si>
  <si>
    <t>Арфулов Амир Мексутович</t>
  </si>
  <si>
    <t>26 декабря 1968 (М,В_1)</t>
  </si>
  <si>
    <t>Ризничук Фёдор Владимирович</t>
  </si>
  <si>
    <t>25 января 1978 (М,ПОДА)</t>
  </si>
  <si>
    <t>0229</t>
  </si>
  <si>
    <t>Гладков Александр Васильевич</t>
  </si>
  <si>
    <t>17 октября 1952 (М,В_3)</t>
  </si>
  <si>
    <t>0016</t>
  </si>
  <si>
    <t>Краснов Иван Павлович</t>
  </si>
  <si>
    <t>0288</t>
  </si>
  <si>
    <t>Карцев Кирилл Борисович</t>
  </si>
  <si>
    <t>0080</t>
  </si>
  <si>
    <t>25 июня 1994 (Юноша)</t>
  </si>
  <si>
    <t>Саргсян Геворг Арсенович</t>
  </si>
  <si>
    <t>08 августа 1993 (Юниор)</t>
  </si>
  <si>
    <t xml:space="preserve">2_спортивный </t>
  </si>
  <si>
    <t>Савостьянов Руслан Ильич</t>
  </si>
  <si>
    <t>Панов Денис Валерьевич</t>
  </si>
  <si>
    <t>Абдалов Дмитрий Андреевич</t>
  </si>
  <si>
    <t>Власенко Е.К.</t>
  </si>
  <si>
    <t>Горев Николай Васильевич</t>
  </si>
  <si>
    <t>15 марта 1950 (М,В_3)</t>
  </si>
  <si>
    <t>Соломатов М.С.</t>
  </si>
  <si>
    <t>Безяев А.С.</t>
  </si>
  <si>
    <t>Саломатов Николай Сергеевич</t>
  </si>
  <si>
    <t>01 февраля 1954 (М,В_2)</t>
  </si>
  <si>
    <t>Мальков Сергей Константинович</t>
  </si>
  <si>
    <t>05 мая 1958 (М,В_2)</t>
  </si>
  <si>
    <t>Корчагин К.</t>
  </si>
  <si>
    <t>Варавин Павел Александрович</t>
  </si>
  <si>
    <t>Тверская обл, г.Андреаполь</t>
  </si>
  <si>
    <t>Ганин А.</t>
  </si>
  <si>
    <t>Яковец Наталья Михайловна</t>
  </si>
  <si>
    <t>04 апреля 1985 (Ж)</t>
  </si>
  <si>
    <t>Шигина Ольга Николаевна</t>
  </si>
  <si>
    <t>Филимонов</t>
  </si>
  <si>
    <t>Архангельская обл, Котласский район, п.Вычегодский, "Авиадиспетчеры МЦУВД "Moscow gym"</t>
  </si>
  <si>
    <t>Московская область, г.Жуковский, с/к_"Кеттлер", "Авиадиспетчеры МЦУВД "Moscow gym"</t>
  </si>
  <si>
    <t>Москва, "За ВДВ!", команда "СВ_Фитнес"</t>
  </si>
  <si>
    <t>Чистяков Алексей Валерьевич</t>
  </si>
  <si>
    <t>30 августа 1986 (М)</t>
  </si>
  <si>
    <t>Садаян Малхаз Иосифович</t>
  </si>
  <si>
    <t>02 сентября 1977 (М)</t>
  </si>
  <si>
    <t>Мастер спорта ФРЖ</t>
  </si>
  <si>
    <t>Елисеев Александр Александрович</t>
  </si>
  <si>
    <t>Тверская обл, г.Кашин</t>
  </si>
  <si>
    <t>Комаров Кирилл Николаевич</t>
  </si>
  <si>
    <t>23 мая 1993 (Юниор)</t>
  </si>
  <si>
    <t>Забелин Анатолий Александрович</t>
  </si>
  <si>
    <t>25 октября 1983 (М)</t>
  </si>
  <si>
    <t>Демченко Сергей Владимирович</t>
  </si>
  <si>
    <t>Демченко Владимир Сергеевич</t>
  </si>
  <si>
    <t>19 ноября 1996 (Юноша)</t>
  </si>
  <si>
    <t>Ивановская обл, г.Фурманов, ДЮСШ</t>
  </si>
  <si>
    <t>Саломатов Н.С.</t>
  </si>
  <si>
    <t>1_юношеский</t>
  </si>
  <si>
    <t>Сороко Наталья Сергеевна</t>
  </si>
  <si>
    <t>23 августа 1990 (Ж,Юниорка)</t>
  </si>
  <si>
    <t>Грошева Евгения Дмитриевна</t>
  </si>
  <si>
    <t>15 июля 1993 (Ж,Юниорка)</t>
  </si>
  <si>
    <t>0036</t>
  </si>
  <si>
    <t>отказ</t>
  </si>
  <si>
    <t>Безяев А.С</t>
  </si>
  <si>
    <t>Муравьев С.В.</t>
  </si>
  <si>
    <t>Кудаев А.А.</t>
  </si>
  <si>
    <t>Судейская бригада МРОО ФРЖ</t>
  </si>
  <si>
    <t>ком. Очки</t>
  </si>
  <si>
    <t>0194</t>
  </si>
  <si>
    <t>31 июля 1963 (М,В_1,ПОДА)</t>
  </si>
  <si>
    <t>0304</t>
  </si>
  <si>
    <t>0305</t>
  </si>
  <si>
    <t>1975 (М)</t>
  </si>
  <si>
    <t>Богданов К.Ю.</t>
  </si>
  <si>
    <t>28 февраля 1989 (Юниор)</t>
  </si>
  <si>
    <r>
      <rPr>
        <b/>
        <sz val="12"/>
        <color indexed="10"/>
        <rFont val="Times New Roman"/>
        <family val="1"/>
      </rPr>
      <t>2 рекорда России</t>
    </r>
    <r>
      <rPr>
        <sz val="12"/>
        <color indexed="10"/>
        <rFont val="Times New Roman"/>
        <family val="1"/>
      </rPr>
      <t xml:space="preserve">, </t>
    </r>
    <r>
      <rPr>
        <sz val="12"/>
        <rFont val="Times New Roman"/>
        <family val="1"/>
      </rPr>
      <t>1_спортивный</t>
    </r>
  </si>
  <si>
    <t>25 января 1978 (М,ПОДА,ВБД)</t>
  </si>
  <si>
    <t>2 рекорда России, Мастер спорта ФРЖ</t>
  </si>
  <si>
    <t>стажер</t>
  </si>
  <si>
    <t>Старший судья - стажер</t>
  </si>
  <si>
    <t>02 марта 1967 (М,В_1)</t>
  </si>
  <si>
    <t>20 сентября 1990 (М,Юниор)</t>
  </si>
  <si>
    <t>0307</t>
  </si>
  <si>
    <r>
      <rPr>
        <b/>
        <sz val="12"/>
        <color indexed="10"/>
        <rFont val="Times New Roman"/>
        <family val="1"/>
      </rPr>
      <t xml:space="preserve">рекорд России, </t>
    </r>
    <r>
      <rPr>
        <sz val="12"/>
        <rFont val="Times New Roman"/>
        <family val="1"/>
      </rPr>
      <t>МС_ФРЖ</t>
    </r>
  </si>
  <si>
    <t>16 августа 1993 (Юниорки, ПОДА)</t>
  </si>
  <si>
    <t>14 рекордов России, МС ФРЖ</t>
  </si>
  <si>
    <t>Мальцев С.В.</t>
  </si>
  <si>
    <t>Москва, "За ВДВ!", команда_"СВ_Фитнес"</t>
  </si>
  <si>
    <t>Загускин А.Л.</t>
  </si>
  <si>
    <t>Московская обл, Ногинский р-он, г.Черноголовка, команда "СВ_Фитнес"</t>
  </si>
  <si>
    <t>23 января 1992 (Юниорки, ПОДА)</t>
  </si>
  <si>
    <t>0308</t>
  </si>
  <si>
    <t>0321</t>
  </si>
  <si>
    <t>27 июля 1984 (Ж,ПОДА)</t>
  </si>
  <si>
    <t>25 мая 1993 (Юниор)</t>
  </si>
  <si>
    <t>0323</t>
  </si>
  <si>
    <t>05 июля 1996 (Юноша)</t>
  </si>
  <si>
    <t>04 января 1980 (М)</t>
  </si>
  <si>
    <t>отменен</t>
  </si>
  <si>
    <t>22 февраля 1985 (М)</t>
  </si>
  <si>
    <t>???</t>
  </si>
  <si>
    <t>Квасников Владимир Валерьевич</t>
  </si>
  <si>
    <t>Москва, команда_"СВ_Фитнес"</t>
  </si>
  <si>
    <t>Москва, МЦБИ, команда "Гребцы" (ЮАО)</t>
  </si>
  <si>
    <t>Москва, с/к_"Империя Фитнеса", команда с/к_"Твой фитнес"</t>
  </si>
  <si>
    <r>
      <t>14 рекордов России,</t>
    </r>
    <r>
      <rPr>
        <sz val="11"/>
        <rFont val="Times New Roman"/>
        <family val="1"/>
      </rPr>
      <t xml:space="preserve"> 2_спортивный</t>
    </r>
  </si>
  <si>
    <r>
      <t>6 рекордов России,</t>
    </r>
    <r>
      <rPr>
        <sz val="11"/>
        <rFont val="Times New Roman"/>
        <family val="1"/>
      </rPr>
      <t xml:space="preserve"> 3_спортивный</t>
    </r>
  </si>
  <si>
    <r>
      <t>21 рекорд России,</t>
    </r>
    <r>
      <rPr>
        <sz val="11"/>
        <rFont val="Times New Roman"/>
        <family val="1"/>
      </rPr>
      <t xml:space="preserve"> 1_спортивный</t>
    </r>
  </si>
  <si>
    <r>
      <t xml:space="preserve">2 рекорда России, </t>
    </r>
    <r>
      <rPr>
        <sz val="11"/>
        <rFont val="Times New Roman"/>
        <family val="1"/>
      </rPr>
      <t>2_спортивный</t>
    </r>
  </si>
  <si>
    <t>Москва, команда с/к_"Твой фитнес"</t>
  </si>
  <si>
    <t>Московская обл, г.Одинцово, команда с/к_"Твой фитнес"</t>
  </si>
  <si>
    <t>ЧДж</t>
  </si>
  <si>
    <t>8 командное место в сумме двух номинаций.</t>
  </si>
  <si>
    <t>Московская обл., г.Подольск, с/к_"Витязь",  команда "Гребцы" (ЮАО)</t>
  </si>
  <si>
    <t>2 командное место в сумме двух номинаций: "Авиадиспетчеры МЦУВД "Moscow gym".</t>
  </si>
  <si>
    <t>3 командное место в сумме двух номинаций: Москва, команда "Гребцы" (ЮАО).</t>
  </si>
  <si>
    <t>4 командное место в сумме двух номинаций: Москва, команда с/к_"Твой фитнес".</t>
  </si>
  <si>
    <t>5 командное место в сумме двух номинаций: сборная команда Тверской области.</t>
  </si>
  <si>
    <t>6 командное место в сумме двух номинаций: сборная команда Ивановская области, г.Фурманов.</t>
  </si>
  <si>
    <t>7 командное место в сумме двух номинаций: Москва, с/к_"Аксон-Кожухово".</t>
  </si>
  <si>
    <t>9 командное место в сумме двух номинаций: команда г.Санкт Петербург.</t>
  </si>
  <si>
    <t>1 командное место в сумме двух номинаций - Владимирской области, г.Гороховец, с/к_"Сила".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</si>
</sst>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;[Red]0.00"/>
    <numFmt numFmtId="171" formatCode="#,##0_р_."/>
    <numFmt numFmtId="172" formatCode="#.##0_р_."/>
    <numFmt numFmtId="173" formatCode="[$-F800]dddd\,\ mmmm\ dd\,\ yyyy"/>
    <numFmt numFmtId="174" formatCode="[$-419]d\ mmm\ yy;@"/>
    <numFmt numFmtId="175" formatCode="dd/mm/yy;@"/>
    <numFmt numFmtId="176" formatCode="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9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11"/>
      <name val="Arial Cyr"/>
      <family val="0"/>
    </font>
    <font>
      <b/>
      <sz val="11"/>
      <color indexed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Arial Cyr"/>
      <family val="0"/>
    </font>
    <font>
      <sz val="12"/>
      <color theme="1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 horizontal="left"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2" fontId="18" fillId="33" borderId="15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0" xfId="56" applyFont="1" applyFill="1" applyBorder="1" applyAlignment="1">
      <alignment horizontal="left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" fontId="13" fillId="0" borderId="10" xfId="56" applyNumberFormat="1" applyFont="1" applyFill="1" applyBorder="1" applyAlignment="1">
      <alignment horizontal="center" vertical="center" wrapText="1"/>
      <protection/>
    </xf>
    <xf numFmtId="2" fontId="13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14" fontId="17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0" fontId="77" fillId="0" borderId="10" xfId="5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7" fillId="0" borderId="10" xfId="56" applyFont="1" applyFill="1" applyBorder="1" applyAlignment="1">
      <alignment vertical="center" wrapText="1"/>
      <protection/>
    </xf>
    <xf numFmtId="49" fontId="3" fillId="37" borderId="10" xfId="56" applyNumberFormat="1" applyFont="1" applyFill="1" applyBorder="1" applyAlignment="1">
      <alignment horizontal="center" vertical="center" wrapText="1"/>
      <protection/>
    </xf>
    <xf numFmtId="2" fontId="79" fillId="33" borderId="15" xfId="0" applyNumberFormat="1" applyFont="1" applyFill="1" applyBorder="1" applyAlignment="1">
      <alignment horizontal="center" vertical="center"/>
    </xf>
    <xf numFmtId="2" fontId="79" fillId="33" borderId="19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 wrapText="1"/>
    </xf>
    <xf numFmtId="49" fontId="80" fillId="38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81" fillId="0" borderId="10" xfId="56" applyFont="1" applyFill="1" applyBorder="1" applyAlignment="1">
      <alignment horizontal="center" vertical="center" wrapText="1"/>
      <protection/>
    </xf>
    <xf numFmtId="2" fontId="5" fillId="0" borderId="10" xfId="56" applyNumberFormat="1" applyFont="1" applyFill="1" applyBorder="1" applyAlignment="1">
      <alignment horizontal="center" vertical="center" wrapText="1"/>
      <protection/>
    </xf>
    <xf numFmtId="14" fontId="17" fillId="0" borderId="10" xfId="0" applyNumberFormat="1" applyFont="1" applyFill="1" applyBorder="1" applyAlignment="1">
      <alignment horizontal="center" vertical="center" wrapText="1"/>
    </xf>
    <xf numFmtId="49" fontId="3" fillId="38" borderId="10" xfId="56" applyNumberFormat="1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" fontId="13" fillId="0" borderId="11" xfId="56" applyNumberFormat="1" applyFont="1" applyFill="1" applyBorder="1" applyAlignment="1">
      <alignment horizontal="center" vertical="center" wrapText="1"/>
      <protection/>
    </xf>
    <xf numFmtId="2" fontId="5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49" fontId="3" fillId="38" borderId="11" xfId="56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14" fontId="17" fillId="0" borderId="11" xfId="56" applyNumberFormat="1" applyFont="1" applyFill="1" applyBorder="1" applyAlignment="1">
      <alignment horizontal="center" vertical="center" wrapText="1"/>
      <protection/>
    </xf>
    <xf numFmtId="2" fontId="3" fillId="0" borderId="11" xfId="56" applyNumberFormat="1" applyFont="1" applyFill="1" applyBorder="1" applyAlignment="1">
      <alignment horizontal="center" vertical="center" wrapText="1"/>
      <protection/>
    </xf>
    <xf numFmtId="0" fontId="13" fillId="0" borderId="11" xfId="56" applyNumberFormat="1" applyFont="1" applyFill="1" applyBorder="1" applyAlignment="1">
      <alignment horizontal="center" vertical="center" wrapText="1"/>
      <protection/>
    </xf>
    <xf numFmtId="0" fontId="17" fillId="0" borderId="11" xfId="56" applyFont="1" applyFill="1" applyBorder="1" applyAlignment="1">
      <alignment horizontal="left" vertical="center" wrapText="1"/>
      <protection/>
    </xf>
    <xf numFmtId="0" fontId="77" fillId="0" borderId="11" xfId="56" applyFont="1" applyFill="1" applyBorder="1" applyAlignment="1">
      <alignment horizontal="center" vertical="center" wrapText="1"/>
      <protection/>
    </xf>
    <xf numFmtId="0" fontId="82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82" fillId="0" borderId="10" xfId="56" applyFont="1" applyFill="1" applyBorder="1" applyAlignment="1">
      <alignment horizontal="center" vertical="center" wrapText="1"/>
      <protection/>
    </xf>
    <xf numFmtId="0" fontId="83" fillId="0" borderId="10" xfId="56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39" borderId="10" xfId="0" applyFont="1" applyFill="1" applyBorder="1" applyAlignment="1">
      <alignment horizontal="left" vertical="center" wrapText="1"/>
    </xf>
    <xf numFmtId="0" fontId="17" fillId="40" borderId="10" xfId="56" applyFont="1" applyFill="1" applyBorder="1" applyAlignment="1">
      <alignment horizontal="left" vertical="center" wrapText="1"/>
      <protection/>
    </xf>
    <xf numFmtId="1" fontId="13" fillId="0" borderId="18" xfId="56" applyNumberFormat="1" applyFont="1" applyFill="1" applyBorder="1" applyAlignment="1">
      <alignment horizontal="center" vertical="center" wrapText="1"/>
      <protection/>
    </xf>
    <xf numFmtId="2" fontId="5" fillId="0" borderId="20" xfId="56" applyNumberFormat="1" applyFont="1" applyFill="1" applyBorder="1" applyAlignment="1">
      <alignment horizontal="center" vertical="center" wrapText="1"/>
      <protection/>
    </xf>
    <xf numFmtId="2" fontId="13" fillId="0" borderId="20" xfId="56" applyNumberFormat="1" applyFont="1" applyFill="1" applyBorder="1" applyAlignment="1">
      <alignment horizontal="center" vertical="center" wrapText="1"/>
      <protection/>
    </xf>
    <xf numFmtId="0" fontId="3" fillId="41" borderId="10" xfId="56" applyNumberFormat="1" applyFont="1" applyFill="1" applyBorder="1" applyAlignment="1">
      <alignment horizontal="center" vertical="center" wrapText="1"/>
      <protection/>
    </xf>
    <xf numFmtId="0" fontId="84" fillId="0" borderId="10" xfId="56" applyFont="1" applyFill="1" applyBorder="1" applyAlignment="1">
      <alignment horizontal="center" vertical="center" wrapText="1"/>
      <protection/>
    </xf>
    <xf numFmtId="0" fontId="3" fillId="42" borderId="21" xfId="56" applyNumberFormat="1" applyFont="1" applyFill="1" applyBorder="1" applyAlignment="1">
      <alignment horizontal="center" vertical="center" wrapText="1"/>
      <protection/>
    </xf>
    <xf numFmtId="0" fontId="3" fillId="42" borderId="22" xfId="56" applyNumberFormat="1" applyFont="1" applyFill="1" applyBorder="1" applyAlignment="1">
      <alignment horizontal="center" vertical="center" wrapText="1"/>
      <protection/>
    </xf>
    <xf numFmtId="0" fontId="3" fillId="42" borderId="23" xfId="56" applyNumberFormat="1" applyFont="1" applyFill="1" applyBorder="1" applyAlignment="1">
      <alignment horizontal="center" vertical="center" wrapText="1"/>
      <protection/>
    </xf>
    <xf numFmtId="0" fontId="3" fillId="43" borderId="10" xfId="56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42" borderId="24" xfId="56" applyNumberFormat="1" applyFont="1" applyFill="1" applyBorder="1" applyAlignment="1">
      <alignment horizontal="center" vertical="center" wrapText="1"/>
      <protection/>
    </xf>
    <xf numFmtId="0" fontId="5" fillId="41" borderId="25" xfId="56" applyNumberFormat="1" applyFont="1" applyFill="1" applyBorder="1" applyAlignment="1">
      <alignment horizontal="center" vertical="center" wrapText="1"/>
      <protection/>
    </xf>
    <xf numFmtId="0" fontId="16" fillId="39" borderId="11" xfId="0" applyFont="1" applyFill="1" applyBorder="1" applyAlignment="1">
      <alignment horizontal="left" vertical="center" wrapText="1"/>
    </xf>
    <xf numFmtId="1" fontId="13" fillId="0" borderId="26" xfId="56" applyNumberFormat="1" applyFont="1" applyFill="1" applyBorder="1" applyAlignment="1">
      <alignment horizontal="center" vertical="center" wrapText="1"/>
      <protection/>
    </xf>
    <xf numFmtId="2" fontId="5" fillId="0" borderId="27" xfId="56" applyNumberFormat="1" applyFont="1" applyFill="1" applyBorder="1" applyAlignment="1">
      <alignment horizontal="center" vertical="center" wrapText="1"/>
      <protection/>
    </xf>
    <xf numFmtId="0" fontId="85" fillId="37" borderId="10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1" fontId="13" fillId="0" borderId="28" xfId="56" applyNumberFormat="1" applyFont="1" applyFill="1" applyBorder="1" applyAlignment="1">
      <alignment horizontal="center" vertical="center" wrapText="1"/>
      <protection/>
    </xf>
    <xf numFmtId="0" fontId="3" fillId="0" borderId="28" xfId="56" applyNumberFormat="1" applyFont="1" applyFill="1" applyBorder="1" applyAlignment="1">
      <alignment horizontal="center" vertical="center" wrapText="1"/>
      <protection/>
    </xf>
    <xf numFmtId="2" fontId="13" fillId="0" borderId="28" xfId="56" applyNumberFormat="1" applyFont="1" applyFill="1" applyBorder="1" applyAlignment="1">
      <alignment horizontal="center" vertical="center" wrapText="1"/>
      <protection/>
    </xf>
    <xf numFmtId="49" fontId="3" fillId="37" borderId="28" xfId="56" applyNumberFormat="1" applyFont="1" applyFill="1" applyBorder="1" applyAlignment="1">
      <alignment horizontal="center" vertical="center" wrapText="1"/>
      <protection/>
    </xf>
    <xf numFmtId="0" fontId="9" fillId="0" borderId="28" xfId="56" applyFont="1" applyFill="1" applyBorder="1" applyAlignment="1">
      <alignment horizontal="left" vertical="center" wrapText="1"/>
      <protection/>
    </xf>
    <xf numFmtId="0" fontId="78" fillId="0" borderId="28" xfId="0" applyFont="1" applyBorder="1" applyAlignment="1">
      <alignment horizontal="center" vertical="center" wrapText="1"/>
    </xf>
    <xf numFmtId="2" fontId="3" fillId="0" borderId="28" xfId="56" applyNumberFormat="1" applyFont="1" applyFill="1" applyBorder="1" applyAlignment="1">
      <alignment horizontal="center" vertical="center" wrapText="1"/>
      <protection/>
    </xf>
    <xf numFmtId="0" fontId="13" fillId="0" borderId="28" xfId="56" applyNumberFormat="1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3" fillId="0" borderId="28" xfId="56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18" fillId="44" borderId="30" xfId="0" applyFont="1" applyFill="1" applyBorder="1" applyAlignment="1">
      <alignment horizontal="center" vertical="center" wrapText="1"/>
    </xf>
    <xf numFmtId="0" fontId="3" fillId="45" borderId="10" xfId="56" applyNumberFormat="1" applyFont="1" applyFill="1" applyBorder="1" applyAlignment="1">
      <alignment horizontal="left" vertical="center" wrapText="1"/>
      <protection/>
    </xf>
    <xf numFmtId="0" fontId="3" fillId="45" borderId="31" xfId="56" applyNumberFormat="1" applyFont="1" applyFill="1" applyBorder="1" applyAlignment="1">
      <alignment horizontal="center" vertical="center" wrapText="1"/>
      <protection/>
    </xf>
    <xf numFmtId="0" fontId="3" fillId="45" borderId="32" xfId="56" applyNumberFormat="1" applyFont="1" applyFill="1" applyBorder="1" applyAlignment="1">
      <alignment horizontal="center" vertical="center" wrapText="1"/>
      <protection/>
    </xf>
    <xf numFmtId="0" fontId="3" fillId="45" borderId="28" xfId="56" applyNumberFormat="1" applyFont="1" applyFill="1" applyBorder="1" applyAlignment="1">
      <alignment horizontal="left" vertical="center" wrapText="1"/>
      <protection/>
    </xf>
    <xf numFmtId="0" fontId="86" fillId="46" borderId="33" xfId="56" applyNumberFormat="1" applyFont="1" applyFill="1" applyBorder="1" applyAlignment="1">
      <alignment horizontal="center" vertical="center" wrapText="1"/>
      <protection/>
    </xf>
    <xf numFmtId="0" fontId="86" fillId="46" borderId="34" xfId="56" applyNumberFormat="1" applyFont="1" applyFill="1" applyBorder="1" applyAlignment="1">
      <alignment horizontal="center" vertical="center" wrapText="1"/>
      <protection/>
    </xf>
    <xf numFmtId="1" fontId="13" fillId="0" borderId="35" xfId="56" applyNumberFormat="1" applyFont="1" applyFill="1" applyBorder="1" applyAlignment="1">
      <alignment horizontal="center" vertical="center" wrapText="1"/>
      <protection/>
    </xf>
    <xf numFmtId="2" fontId="5" fillId="0" borderId="36" xfId="56" applyNumberFormat="1" applyFont="1" applyFill="1" applyBorder="1" applyAlignment="1">
      <alignment horizontal="center" vertical="center" wrapText="1"/>
      <protection/>
    </xf>
    <xf numFmtId="49" fontId="3" fillId="38" borderId="28" xfId="56" applyNumberFormat="1" applyFont="1" applyFill="1" applyBorder="1" applyAlignment="1">
      <alignment horizontal="center" vertical="center" wrapText="1"/>
      <protection/>
    </xf>
    <xf numFmtId="14" fontId="17" fillId="0" borderId="28" xfId="56" applyNumberFormat="1" applyFont="1" applyFill="1" applyBorder="1" applyAlignment="1">
      <alignment horizontal="center" vertical="center" wrapText="1"/>
      <protection/>
    </xf>
    <xf numFmtId="0" fontId="17" fillId="0" borderId="28" xfId="56" applyFont="1" applyFill="1" applyBorder="1" applyAlignment="1">
      <alignment vertical="center" wrapText="1"/>
      <protection/>
    </xf>
    <xf numFmtId="0" fontId="85" fillId="46" borderId="25" xfId="56" applyNumberFormat="1" applyFont="1" applyFill="1" applyBorder="1" applyAlignment="1">
      <alignment horizontal="center" vertical="center" wrapText="1"/>
      <protection/>
    </xf>
    <xf numFmtId="0" fontId="5" fillId="40" borderId="30" xfId="56" applyNumberFormat="1" applyFont="1" applyFill="1" applyBorder="1" applyAlignment="1">
      <alignment horizontal="center" vertical="center" wrapText="1"/>
      <protection/>
    </xf>
    <xf numFmtId="0" fontId="3" fillId="40" borderId="31" xfId="56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40" borderId="32" xfId="56" applyNumberFormat="1" applyFont="1" applyFill="1" applyBorder="1" applyAlignment="1">
      <alignment horizontal="center" vertical="center" wrapText="1"/>
      <protection/>
    </xf>
    <xf numFmtId="49" fontId="3" fillId="0" borderId="28" xfId="56" applyNumberFormat="1" applyFont="1" applyFill="1" applyBorder="1" applyAlignment="1">
      <alignment horizontal="center" vertical="center" wrapText="1"/>
      <protection/>
    </xf>
    <xf numFmtId="0" fontId="17" fillId="40" borderId="28" xfId="56" applyFont="1" applyFill="1" applyBorder="1" applyAlignment="1">
      <alignment horizontal="left" vertical="center" wrapText="1"/>
      <protection/>
    </xf>
    <xf numFmtId="0" fontId="5" fillId="47" borderId="30" xfId="56" applyNumberFormat="1" applyFont="1" applyFill="1" applyBorder="1" applyAlignment="1">
      <alignment horizontal="center" vertical="center" wrapText="1"/>
      <protection/>
    </xf>
    <xf numFmtId="0" fontId="3" fillId="47" borderId="33" xfId="56" applyNumberFormat="1" applyFont="1" applyFill="1" applyBorder="1" applyAlignment="1">
      <alignment horizontal="center" vertical="center" wrapText="1"/>
      <protection/>
    </xf>
    <xf numFmtId="0" fontId="3" fillId="47" borderId="34" xfId="56" applyNumberFormat="1" applyFont="1" applyFill="1" applyBorder="1" applyAlignment="1">
      <alignment horizontal="center" vertical="center" wrapText="1"/>
      <protection/>
    </xf>
    <xf numFmtId="0" fontId="17" fillId="0" borderId="28" xfId="56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47" borderId="33" xfId="56" applyNumberFormat="1" applyFont="1" applyFill="1" applyBorder="1" applyAlignment="1">
      <alignment horizontal="left" vertical="center" wrapText="1"/>
      <protection/>
    </xf>
    <xf numFmtId="0" fontId="5" fillId="35" borderId="30" xfId="56" applyNumberFormat="1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5" borderId="31" xfId="56" applyNumberFormat="1" applyFont="1" applyFill="1" applyBorder="1" applyAlignment="1">
      <alignment horizontal="center" vertical="center" wrapText="1"/>
      <protection/>
    </xf>
    <xf numFmtId="0" fontId="3" fillId="35" borderId="32" xfId="56" applyNumberFormat="1" applyFont="1" applyFill="1" applyBorder="1" applyAlignment="1">
      <alignment horizontal="center" vertical="center" wrapText="1"/>
      <protection/>
    </xf>
    <xf numFmtId="2" fontId="5" fillId="0" borderId="28" xfId="56" applyNumberFormat="1" applyFont="1" applyFill="1" applyBorder="1" applyAlignment="1">
      <alignment horizontal="center" vertical="center" wrapText="1"/>
      <protection/>
    </xf>
    <xf numFmtId="0" fontId="16" fillId="35" borderId="28" xfId="0" applyFont="1" applyFill="1" applyBorder="1" applyAlignment="1">
      <alignment horizontal="left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9" borderId="33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39" borderId="31" xfId="56" applyFont="1" applyFill="1" applyBorder="1" applyAlignment="1">
      <alignment horizontal="center" vertical="center" wrapText="1"/>
      <protection/>
    </xf>
    <xf numFmtId="0" fontId="3" fillId="39" borderId="32" xfId="56" applyFont="1" applyFill="1" applyBorder="1" applyAlignment="1">
      <alignment horizontal="center" vertical="center" wrapText="1"/>
      <protection/>
    </xf>
    <xf numFmtId="0" fontId="16" fillId="39" borderId="28" xfId="0" applyFont="1" applyFill="1" applyBorder="1" applyAlignment="1">
      <alignment horizontal="left" vertical="center" wrapText="1"/>
    </xf>
    <xf numFmtId="0" fontId="5" fillId="43" borderId="20" xfId="56" applyNumberFormat="1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43" borderId="31" xfId="56" applyNumberFormat="1" applyFont="1" applyFill="1" applyBorder="1" applyAlignment="1">
      <alignment horizontal="center" vertical="center" wrapText="1"/>
      <protection/>
    </xf>
    <xf numFmtId="0" fontId="3" fillId="43" borderId="32" xfId="56" applyNumberFormat="1" applyFont="1" applyFill="1" applyBorder="1" applyAlignment="1">
      <alignment horizontal="center" vertical="center" wrapText="1"/>
      <protection/>
    </xf>
    <xf numFmtId="0" fontId="3" fillId="43" borderId="28" xfId="56" applyNumberFormat="1" applyFont="1" applyFill="1" applyBorder="1" applyAlignment="1">
      <alignment horizontal="left" vertical="center" wrapText="1"/>
      <protection/>
    </xf>
    <xf numFmtId="0" fontId="85" fillId="46" borderId="30" xfId="56" applyNumberFormat="1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5" fillId="48" borderId="40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right" vertical="center" wrapText="1"/>
    </xf>
    <xf numFmtId="0" fontId="16" fillId="0" borderId="41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right" vertical="center" wrapText="1"/>
    </xf>
    <xf numFmtId="0" fontId="17" fillId="0" borderId="51" xfId="0" applyFont="1" applyFill="1" applyBorder="1" applyAlignment="1">
      <alignment horizontal="right" vertical="center" wrapText="1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87" fillId="0" borderId="53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84" fillId="0" borderId="42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0" fontId="14" fillId="0" borderId="31" xfId="0" applyFont="1" applyBorder="1" applyAlignment="1">
      <alignment horizontal="center" vertical="center" wrapText="1"/>
    </xf>
    <xf numFmtId="0" fontId="89" fillId="0" borderId="31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wrapText="1"/>
    </xf>
    <xf numFmtId="0" fontId="14" fillId="0" borderId="4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2" xfId="0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0"/>
  <sheetViews>
    <sheetView tabSelected="1" zoomScale="70" zoomScaleNormal="70" zoomScalePageLayoutView="0" workbookViewId="0" topLeftCell="A1">
      <selection activeCell="R134" sqref="R134"/>
    </sheetView>
  </sheetViews>
  <sheetFormatPr defaultColWidth="9.00390625" defaultRowHeight="12.75"/>
  <cols>
    <col min="1" max="1" width="7.25390625" style="1" customWidth="1"/>
    <col min="2" max="2" width="8.375" style="1" customWidth="1"/>
    <col min="3" max="3" width="9.375" style="21" customWidth="1"/>
    <col min="4" max="4" width="12.125" style="1" customWidth="1"/>
    <col min="5" max="5" width="8.875" style="1" customWidth="1"/>
    <col min="6" max="6" width="28.375" style="1" customWidth="1"/>
    <col min="7" max="7" width="17.875" style="1" customWidth="1"/>
    <col min="8" max="8" width="10.75390625" style="22" customWidth="1"/>
    <col min="9" max="9" width="11.875" style="10" customWidth="1"/>
    <col min="10" max="10" width="49.625" style="20" customWidth="1"/>
    <col min="11" max="11" width="12.125" style="1" customWidth="1"/>
    <col min="12" max="12" width="16.00390625" style="1" customWidth="1"/>
    <col min="13" max="13" width="20.125" style="1" customWidth="1"/>
    <col min="14" max="14" width="21.125" style="1" customWidth="1"/>
    <col min="15" max="15" width="9.125" style="90" customWidth="1"/>
  </cols>
  <sheetData>
    <row r="1" spans="1:15" s="2" customFormat="1" ht="36.75" customHeight="1">
      <c r="A1" s="173" t="s">
        <v>37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177"/>
      <c r="O1" s="90"/>
    </row>
    <row r="2" spans="1:15" s="2" customFormat="1" ht="36.75" customHeight="1">
      <c r="A2" s="178" t="s">
        <v>75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2"/>
      <c r="O2" s="90"/>
    </row>
    <row r="3" spans="1:15" s="2" customFormat="1" ht="24" customHeight="1" thickBot="1">
      <c r="A3" s="183" t="s">
        <v>76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90"/>
    </row>
    <row r="4" spans="1:14" ht="27" customHeight="1" thickBot="1">
      <c r="A4" s="186" t="s">
        <v>26</v>
      </c>
      <c r="B4" s="187"/>
      <c r="C4" s="187"/>
      <c r="D4" s="187"/>
      <c r="E4" s="187"/>
      <c r="F4" s="187"/>
      <c r="G4" s="187" t="s">
        <v>77</v>
      </c>
      <c r="H4" s="187"/>
      <c r="I4" s="187"/>
      <c r="J4" s="187"/>
      <c r="K4" s="187"/>
      <c r="L4" s="187"/>
      <c r="M4" s="187"/>
      <c r="N4" s="188"/>
    </row>
    <row r="5" spans="1:14" ht="28.5" customHeight="1">
      <c r="A5" s="216" t="s">
        <v>78</v>
      </c>
      <c r="B5" s="217"/>
      <c r="C5" s="217"/>
      <c r="D5" s="217"/>
      <c r="E5" s="217"/>
      <c r="F5" s="217"/>
      <c r="G5" s="217"/>
      <c r="H5" s="217"/>
      <c r="I5" s="217"/>
      <c r="J5" s="218"/>
      <c r="K5" s="219" t="s">
        <v>27</v>
      </c>
      <c r="L5" s="220"/>
      <c r="M5" s="13" t="s">
        <v>28</v>
      </c>
      <c r="N5" s="11" t="s">
        <v>29</v>
      </c>
    </row>
    <row r="6" spans="1:14" ht="26.25" customHeight="1">
      <c r="A6" s="189" t="s">
        <v>45</v>
      </c>
      <c r="B6" s="190"/>
      <c r="C6" s="190"/>
      <c r="D6" s="190"/>
      <c r="E6" s="191"/>
      <c r="F6" s="7" t="s">
        <v>17</v>
      </c>
      <c r="G6" s="6" t="s">
        <v>13</v>
      </c>
      <c r="H6" s="48">
        <v>70</v>
      </c>
      <c r="I6" s="192" t="s">
        <v>43</v>
      </c>
      <c r="J6" s="193"/>
      <c r="K6" s="214" t="s">
        <v>30</v>
      </c>
      <c r="L6" s="215"/>
      <c r="M6" s="19">
        <v>55</v>
      </c>
      <c r="N6" s="16">
        <v>12</v>
      </c>
    </row>
    <row r="7" spans="1:14" ht="22.5">
      <c r="A7" s="189" t="s">
        <v>46</v>
      </c>
      <c r="B7" s="190"/>
      <c r="C7" s="190"/>
      <c r="D7" s="190"/>
      <c r="E7" s="191"/>
      <c r="F7" s="7" t="s">
        <v>17</v>
      </c>
      <c r="G7" s="6" t="s">
        <v>13</v>
      </c>
      <c r="H7" s="48">
        <v>74</v>
      </c>
      <c r="I7" s="192" t="s">
        <v>43</v>
      </c>
      <c r="J7" s="193"/>
      <c r="K7" s="211" t="s">
        <v>31</v>
      </c>
      <c r="L7" s="172"/>
      <c r="M7" s="18">
        <v>55</v>
      </c>
      <c r="N7" s="15">
        <v>16</v>
      </c>
    </row>
    <row r="8" spans="1:14" ht="22.5" customHeight="1">
      <c r="A8" s="189" t="s">
        <v>46</v>
      </c>
      <c r="B8" s="190"/>
      <c r="C8" s="190"/>
      <c r="D8" s="190"/>
      <c r="E8" s="191"/>
      <c r="F8" s="7" t="s">
        <v>17</v>
      </c>
      <c r="G8" s="8" t="s">
        <v>13</v>
      </c>
      <c r="H8" s="48">
        <v>88</v>
      </c>
      <c r="I8" s="192" t="s">
        <v>14</v>
      </c>
      <c r="J8" s="193"/>
      <c r="K8" s="211" t="s">
        <v>32</v>
      </c>
      <c r="L8" s="172"/>
      <c r="M8" s="18">
        <v>55</v>
      </c>
      <c r="N8" s="17">
        <v>22</v>
      </c>
    </row>
    <row r="9" spans="1:14" ht="22.5">
      <c r="A9" s="189" t="s">
        <v>47</v>
      </c>
      <c r="B9" s="190"/>
      <c r="C9" s="190"/>
      <c r="D9" s="190"/>
      <c r="E9" s="191"/>
      <c r="F9" s="7" t="s">
        <v>17</v>
      </c>
      <c r="G9" s="6" t="s">
        <v>13</v>
      </c>
      <c r="H9" s="48">
        <v>75</v>
      </c>
      <c r="I9" s="192" t="s">
        <v>43</v>
      </c>
      <c r="J9" s="193"/>
      <c r="K9" s="211" t="s">
        <v>33</v>
      </c>
      <c r="L9" s="172"/>
      <c r="M9" s="18">
        <v>55</v>
      </c>
      <c r="N9" s="17">
        <v>26</v>
      </c>
    </row>
    <row r="10" spans="1:14" ht="26.25" customHeight="1">
      <c r="A10" s="197" t="s">
        <v>16</v>
      </c>
      <c r="B10" s="198"/>
      <c r="C10" s="199"/>
      <c r="D10" s="199"/>
      <c r="E10" s="200"/>
      <c r="F10" s="7" t="s">
        <v>17</v>
      </c>
      <c r="G10" s="6" t="s">
        <v>13</v>
      </c>
      <c r="H10" s="48">
        <v>85</v>
      </c>
      <c r="I10" s="192" t="s">
        <v>43</v>
      </c>
      <c r="J10" s="193"/>
      <c r="K10" s="211" t="s">
        <v>34</v>
      </c>
      <c r="L10" s="172"/>
      <c r="M10" s="18">
        <v>55</v>
      </c>
      <c r="N10" s="17">
        <v>31</v>
      </c>
    </row>
    <row r="11" spans="1:14" ht="22.5">
      <c r="A11" s="197" t="s">
        <v>18</v>
      </c>
      <c r="B11" s="198"/>
      <c r="C11" s="199"/>
      <c r="D11" s="199"/>
      <c r="E11" s="200"/>
      <c r="F11" s="7" t="s">
        <v>17</v>
      </c>
      <c r="G11" s="8" t="s">
        <v>13</v>
      </c>
      <c r="H11" s="48">
        <v>143</v>
      </c>
      <c r="I11" s="192" t="s">
        <v>14</v>
      </c>
      <c r="J11" s="193"/>
      <c r="K11" s="212" t="s">
        <v>44</v>
      </c>
      <c r="L11" s="213"/>
      <c r="M11" s="18">
        <v>55</v>
      </c>
      <c r="N11" s="53">
        <v>40</v>
      </c>
    </row>
    <row r="12" spans="1:14" ht="23.25" thickBot="1">
      <c r="A12" s="197" t="s">
        <v>18</v>
      </c>
      <c r="B12" s="198"/>
      <c r="C12" s="199"/>
      <c r="D12" s="199"/>
      <c r="E12" s="200"/>
      <c r="F12" s="7" t="s">
        <v>17</v>
      </c>
      <c r="G12" s="8" t="s">
        <v>13</v>
      </c>
      <c r="H12" s="48">
        <v>84</v>
      </c>
      <c r="I12" s="192" t="s">
        <v>43</v>
      </c>
      <c r="J12" s="193"/>
      <c r="K12" s="201" t="s">
        <v>35</v>
      </c>
      <c r="L12" s="202"/>
      <c r="M12" s="18">
        <v>55</v>
      </c>
      <c r="N12" s="54">
        <v>49</v>
      </c>
    </row>
    <row r="13" spans="1:14" ht="22.5">
      <c r="A13" s="197" t="s">
        <v>19</v>
      </c>
      <c r="B13" s="198"/>
      <c r="C13" s="199"/>
      <c r="D13" s="199"/>
      <c r="E13" s="200"/>
      <c r="F13" s="14" t="s">
        <v>17</v>
      </c>
      <c r="G13" s="8" t="s">
        <v>13</v>
      </c>
      <c r="H13" s="48">
        <v>106</v>
      </c>
      <c r="I13" s="192" t="s">
        <v>14</v>
      </c>
      <c r="J13" s="193"/>
      <c r="K13" s="205" t="s">
        <v>48</v>
      </c>
      <c r="L13" s="206"/>
      <c r="M13" s="206"/>
      <c r="N13" s="207"/>
    </row>
    <row r="14" spans="1:14" ht="22.5" customHeight="1">
      <c r="A14" s="189" t="s">
        <v>20</v>
      </c>
      <c r="B14" s="190"/>
      <c r="C14" s="190"/>
      <c r="D14" s="190"/>
      <c r="E14" s="191"/>
      <c r="F14" s="14" t="s">
        <v>17</v>
      </c>
      <c r="G14" s="8" t="s">
        <v>13</v>
      </c>
      <c r="H14" s="48">
        <v>81</v>
      </c>
      <c r="I14" s="203" t="s">
        <v>14</v>
      </c>
      <c r="J14" s="204"/>
      <c r="K14" s="208"/>
      <c r="L14" s="209"/>
      <c r="M14" s="209"/>
      <c r="N14" s="210"/>
    </row>
    <row r="15" spans="1:14" ht="26.25" customHeight="1" thickBot="1">
      <c r="A15" s="197" t="s">
        <v>21</v>
      </c>
      <c r="B15" s="198"/>
      <c r="C15" s="199"/>
      <c r="D15" s="199"/>
      <c r="E15" s="200"/>
      <c r="F15" s="44" t="s">
        <v>17</v>
      </c>
      <c r="G15" s="8" t="s">
        <v>13</v>
      </c>
      <c r="H15" s="49">
        <v>55</v>
      </c>
      <c r="I15" s="221" t="s">
        <v>14</v>
      </c>
      <c r="J15" s="228"/>
      <c r="K15" s="225"/>
      <c r="L15" s="226"/>
      <c r="M15" s="226"/>
      <c r="N15" s="227"/>
    </row>
    <row r="16" spans="1:14" ht="34.5" customHeight="1" thickBot="1">
      <c r="A16" s="222" t="s">
        <v>342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</row>
    <row r="17" spans="1:15" s="4" customFormat="1" ht="51.75" customHeight="1" thickBot="1">
      <c r="A17" s="139" t="s">
        <v>0</v>
      </c>
      <c r="B17" s="140" t="s">
        <v>6</v>
      </c>
      <c r="C17" s="141" t="s">
        <v>288</v>
      </c>
      <c r="D17" s="142" t="s">
        <v>52</v>
      </c>
      <c r="E17" s="141" t="s">
        <v>23</v>
      </c>
      <c r="F17" s="140" t="s">
        <v>1</v>
      </c>
      <c r="G17" s="140" t="s">
        <v>15</v>
      </c>
      <c r="H17" s="141" t="s">
        <v>5</v>
      </c>
      <c r="I17" s="141" t="s">
        <v>28</v>
      </c>
      <c r="J17" s="140" t="s">
        <v>25</v>
      </c>
      <c r="K17" s="140" t="s">
        <v>2</v>
      </c>
      <c r="L17" s="140" t="s">
        <v>3</v>
      </c>
      <c r="M17" s="140" t="s">
        <v>9</v>
      </c>
      <c r="N17" s="143" t="s">
        <v>10</v>
      </c>
      <c r="O17" s="91"/>
    </row>
    <row r="18" spans="1:15" ht="45" customHeight="1" thickBot="1">
      <c r="A18" s="144">
        <v>1</v>
      </c>
      <c r="B18" s="29">
        <v>1</v>
      </c>
      <c r="C18" s="86">
        <v>12</v>
      </c>
      <c r="D18" s="59"/>
      <c r="E18" s="31" t="s">
        <v>212</v>
      </c>
      <c r="F18" s="25" t="s">
        <v>81</v>
      </c>
      <c r="G18" s="34" t="s">
        <v>184</v>
      </c>
      <c r="H18" s="27">
        <v>58</v>
      </c>
      <c r="I18" s="32"/>
      <c r="J18" s="78" t="s">
        <v>88</v>
      </c>
      <c r="K18" s="100">
        <v>2080</v>
      </c>
      <c r="L18" s="33" t="s">
        <v>332</v>
      </c>
      <c r="M18" s="28" t="s">
        <v>306</v>
      </c>
      <c r="N18" s="101" t="s">
        <v>307</v>
      </c>
      <c r="O18" s="138">
        <v>89</v>
      </c>
    </row>
    <row r="19" spans="1:14" ht="45" customHeight="1">
      <c r="A19" s="144">
        <v>2</v>
      </c>
      <c r="B19" s="29">
        <v>1</v>
      </c>
      <c r="C19" s="87">
        <v>12</v>
      </c>
      <c r="D19" s="59"/>
      <c r="E19" s="31" t="s">
        <v>312</v>
      </c>
      <c r="F19" s="25" t="s">
        <v>91</v>
      </c>
      <c r="G19" s="34" t="s">
        <v>311</v>
      </c>
      <c r="H19" s="27">
        <v>67</v>
      </c>
      <c r="I19" s="32"/>
      <c r="J19" s="78" t="s">
        <v>88</v>
      </c>
      <c r="K19" s="100">
        <v>1200</v>
      </c>
      <c r="L19" s="33" t="s">
        <v>332</v>
      </c>
      <c r="M19" s="28" t="s">
        <v>327</v>
      </c>
      <c r="N19" s="101" t="s">
        <v>86</v>
      </c>
    </row>
    <row r="20" spans="1:14" ht="45" customHeight="1">
      <c r="A20" s="144">
        <v>3</v>
      </c>
      <c r="B20" s="29">
        <v>1</v>
      </c>
      <c r="C20" s="87">
        <v>12</v>
      </c>
      <c r="D20" s="59"/>
      <c r="E20" s="31" t="s">
        <v>213</v>
      </c>
      <c r="F20" s="25" t="s">
        <v>79</v>
      </c>
      <c r="G20" s="34" t="s">
        <v>208</v>
      </c>
      <c r="H20" s="27">
        <v>96.2</v>
      </c>
      <c r="I20" s="32"/>
      <c r="J20" s="78" t="s">
        <v>88</v>
      </c>
      <c r="K20" s="100">
        <v>3670</v>
      </c>
      <c r="L20" s="33" t="s">
        <v>332</v>
      </c>
      <c r="M20" s="28" t="s">
        <v>329</v>
      </c>
      <c r="N20" s="101" t="s">
        <v>86</v>
      </c>
    </row>
    <row r="21" spans="1:14" ht="45" customHeight="1">
      <c r="A21" s="144">
        <v>4</v>
      </c>
      <c r="B21" s="29">
        <v>1</v>
      </c>
      <c r="C21" s="87">
        <v>12</v>
      </c>
      <c r="D21" s="59">
        <f>SUM(L21/H21)</f>
        <v>8.88888888888889</v>
      </c>
      <c r="E21" s="31"/>
      <c r="F21" s="25" t="s">
        <v>84</v>
      </c>
      <c r="G21" s="34" t="s">
        <v>93</v>
      </c>
      <c r="H21" s="27">
        <v>63</v>
      </c>
      <c r="I21" s="32">
        <v>35</v>
      </c>
      <c r="J21" s="78" t="s">
        <v>85</v>
      </c>
      <c r="K21" s="45">
        <v>16</v>
      </c>
      <c r="L21" s="28">
        <f>SUM(I21*K21)</f>
        <v>560</v>
      </c>
      <c r="M21" s="28" t="s">
        <v>65</v>
      </c>
      <c r="N21" s="101" t="s">
        <v>86</v>
      </c>
    </row>
    <row r="22" spans="1:14" ht="45" customHeight="1">
      <c r="A22" s="144">
        <v>5</v>
      </c>
      <c r="B22" s="29">
        <v>1</v>
      </c>
      <c r="C22" s="87">
        <v>12</v>
      </c>
      <c r="D22" s="59">
        <f>SUM(L22/H22)</f>
        <v>64.07766990291262</v>
      </c>
      <c r="E22" s="61" t="s">
        <v>291</v>
      </c>
      <c r="F22" s="25" t="s">
        <v>80</v>
      </c>
      <c r="G22" s="34" t="s">
        <v>290</v>
      </c>
      <c r="H22" s="27">
        <v>82.4</v>
      </c>
      <c r="I22" s="32">
        <v>55</v>
      </c>
      <c r="J22" s="78" t="s">
        <v>88</v>
      </c>
      <c r="K22" s="75">
        <v>96</v>
      </c>
      <c r="L22" s="28">
        <f>SUM(I22*K22)</f>
        <v>5280</v>
      </c>
      <c r="M22" s="36" t="s">
        <v>298</v>
      </c>
      <c r="N22" s="128" t="s">
        <v>24</v>
      </c>
    </row>
    <row r="23" spans="1:14" ht="45" customHeight="1">
      <c r="A23" s="144">
        <v>6</v>
      </c>
      <c r="B23" s="29">
        <v>2</v>
      </c>
      <c r="C23" s="87">
        <v>10</v>
      </c>
      <c r="D23" s="59"/>
      <c r="E23" s="31"/>
      <c r="F23" s="25" t="s">
        <v>218</v>
      </c>
      <c r="G23" s="34" t="s">
        <v>305</v>
      </c>
      <c r="H23" s="27">
        <v>46</v>
      </c>
      <c r="I23" s="32"/>
      <c r="J23" s="78" t="s">
        <v>88</v>
      </c>
      <c r="K23" s="100">
        <v>1170</v>
      </c>
      <c r="L23" s="33" t="s">
        <v>332</v>
      </c>
      <c r="M23" s="28" t="s">
        <v>326</v>
      </c>
      <c r="N23" s="101" t="s">
        <v>257</v>
      </c>
    </row>
    <row r="24" spans="1:14" ht="45" customHeight="1">
      <c r="A24" s="144">
        <v>7</v>
      </c>
      <c r="B24" s="29">
        <v>2</v>
      </c>
      <c r="C24" s="87">
        <v>10</v>
      </c>
      <c r="D24" s="59"/>
      <c r="E24" s="31"/>
      <c r="F24" s="25" t="s">
        <v>181</v>
      </c>
      <c r="G24" s="34" t="s">
        <v>182</v>
      </c>
      <c r="H24" s="27">
        <v>98.9</v>
      </c>
      <c r="I24" s="32"/>
      <c r="J24" s="78" t="s">
        <v>88</v>
      </c>
      <c r="K24" s="100">
        <v>660</v>
      </c>
      <c r="L24" s="33" t="s">
        <v>332</v>
      </c>
      <c r="M24" s="28" t="s">
        <v>65</v>
      </c>
      <c r="N24" s="101" t="s">
        <v>86</v>
      </c>
    </row>
    <row r="25" spans="1:14" ht="45" customHeight="1" thickBot="1">
      <c r="A25" s="144">
        <v>8</v>
      </c>
      <c r="B25" s="29">
        <v>3</v>
      </c>
      <c r="C25" s="88">
        <v>9</v>
      </c>
      <c r="D25" s="59"/>
      <c r="E25" s="31"/>
      <c r="F25" s="25" t="s">
        <v>256</v>
      </c>
      <c r="G25" s="34" t="s">
        <v>314</v>
      </c>
      <c r="H25" s="27">
        <v>52</v>
      </c>
      <c r="I25" s="32"/>
      <c r="J25" s="78" t="s">
        <v>88</v>
      </c>
      <c r="K25" s="100">
        <v>1140</v>
      </c>
      <c r="L25" s="33" t="s">
        <v>332</v>
      </c>
      <c r="M25" s="28" t="s">
        <v>71</v>
      </c>
      <c r="N25" s="101" t="s">
        <v>86</v>
      </c>
    </row>
    <row r="26" spans="1:14" ht="45" customHeight="1">
      <c r="A26" s="144">
        <v>9</v>
      </c>
      <c r="B26" s="29">
        <v>3</v>
      </c>
      <c r="C26" s="26">
        <v>9</v>
      </c>
      <c r="D26" s="59"/>
      <c r="E26" s="31" t="s">
        <v>291</v>
      </c>
      <c r="F26" s="25" t="s">
        <v>80</v>
      </c>
      <c r="G26" s="34" t="s">
        <v>290</v>
      </c>
      <c r="H26" s="27">
        <v>82.4</v>
      </c>
      <c r="I26" s="32"/>
      <c r="J26" s="78" t="s">
        <v>88</v>
      </c>
      <c r="K26" s="100">
        <v>900</v>
      </c>
      <c r="L26" s="33" t="s">
        <v>332</v>
      </c>
      <c r="M26" s="28" t="s">
        <v>65</v>
      </c>
      <c r="N26" s="101" t="s">
        <v>24</v>
      </c>
    </row>
    <row r="27" spans="1:27" ht="45" customHeight="1">
      <c r="A27" s="144">
        <v>10</v>
      </c>
      <c r="B27" s="29">
        <v>3</v>
      </c>
      <c r="C27" s="26">
        <v>9</v>
      </c>
      <c r="D27" s="59">
        <f>SUM(L27/H27)</f>
        <v>48.545101842871</v>
      </c>
      <c r="E27" s="31"/>
      <c r="F27" s="25" t="s">
        <v>248</v>
      </c>
      <c r="G27" s="34" t="s">
        <v>249</v>
      </c>
      <c r="H27" s="27">
        <v>103.1</v>
      </c>
      <c r="I27" s="32">
        <v>55</v>
      </c>
      <c r="J27" s="78" t="s">
        <v>88</v>
      </c>
      <c r="K27" s="45">
        <v>91</v>
      </c>
      <c r="L27" s="28">
        <f>SUM(I27*K27)</f>
        <v>5005</v>
      </c>
      <c r="M27" s="36" t="s">
        <v>60</v>
      </c>
      <c r="N27" s="128" t="s">
        <v>86</v>
      </c>
      <c r="O27" s="9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s="24" customFormat="1" ht="40.5" customHeight="1">
      <c r="A28" s="144">
        <v>11</v>
      </c>
      <c r="B28" s="29">
        <v>4</v>
      </c>
      <c r="C28" s="26">
        <v>8</v>
      </c>
      <c r="D28" s="59"/>
      <c r="E28" s="31"/>
      <c r="F28" s="25" t="s">
        <v>82</v>
      </c>
      <c r="G28" s="34" t="s">
        <v>183</v>
      </c>
      <c r="H28" s="27">
        <v>41</v>
      </c>
      <c r="I28" s="32"/>
      <c r="J28" s="78" t="s">
        <v>88</v>
      </c>
      <c r="K28" s="100">
        <v>1072.5</v>
      </c>
      <c r="L28" s="33" t="s">
        <v>332</v>
      </c>
      <c r="M28" s="28" t="s">
        <v>74</v>
      </c>
      <c r="N28" s="101" t="s">
        <v>86</v>
      </c>
      <c r="O28" s="90"/>
      <c r="P28"/>
      <c r="Q28"/>
      <c r="R28"/>
      <c r="S28"/>
      <c r="T28"/>
      <c r="U28"/>
      <c r="V28"/>
      <c r="W28"/>
      <c r="X28"/>
      <c r="Y28"/>
      <c r="Z28"/>
      <c r="AA28"/>
    </row>
    <row r="29" spans="1:18" s="24" customFormat="1" ht="40.5" customHeight="1">
      <c r="A29" s="144">
        <v>12</v>
      </c>
      <c r="B29" s="29">
        <v>4</v>
      </c>
      <c r="C29" s="26">
        <v>8</v>
      </c>
      <c r="D29" s="59">
        <f>SUM(L29/H29)</f>
        <v>11.34920634920635</v>
      </c>
      <c r="E29" s="31"/>
      <c r="F29" s="25" t="s">
        <v>83</v>
      </c>
      <c r="G29" s="34" t="s">
        <v>89</v>
      </c>
      <c r="H29" s="27">
        <v>63</v>
      </c>
      <c r="I29" s="32">
        <v>55</v>
      </c>
      <c r="J29" s="78" t="s">
        <v>88</v>
      </c>
      <c r="K29" s="45">
        <v>13</v>
      </c>
      <c r="L29" s="28">
        <v>715</v>
      </c>
      <c r="M29" s="28" t="s">
        <v>65</v>
      </c>
      <c r="N29" s="101" t="s">
        <v>86</v>
      </c>
      <c r="O29" s="90"/>
      <c r="P29"/>
      <c r="Q29"/>
      <c r="R29"/>
    </row>
    <row r="30" spans="1:18" ht="45" customHeight="1">
      <c r="A30" s="144">
        <v>13</v>
      </c>
      <c r="B30" s="29">
        <v>4</v>
      </c>
      <c r="C30" s="26">
        <v>8</v>
      </c>
      <c r="D30" s="59">
        <f>SUM(L30/H30)</f>
        <v>39.44906444906445</v>
      </c>
      <c r="E30" s="61" t="s">
        <v>213</v>
      </c>
      <c r="F30" s="25" t="s">
        <v>79</v>
      </c>
      <c r="G30" s="34" t="s">
        <v>208</v>
      </c>
      <c r="H30" s="27">
        <v>96.2</v>
      </c>
      <c r="I30" s="32">
        <v>55</v>
      </c>
      <c r="J30" s="78" t="s">
        <v>88</v>
      </c>
      <c r="K30" s="45">
        <v>69</v>
      </c>
      <c r="L30" s="28">
        <f>SUM(I30*K30)</f>
        <v>3795</v>
      </c>
      <c r="M30" s="28" t="s">
        <v>53</v>
      </c>
      <c r="N30" s="101" t="s">
        <v>86</v>
      </c>
      <c r="O30" s="92"/>
      <c r="P30" s="24"/>
      <c r="Q30" s="24"/>
      <c r="R30" s="24"/>
    </row>
    <row r="31" spans="1:14" ht="45" customHeight="1">
      <c r="A31" s="144">
        <v>14</v>
      </c>
      <c r="B31" s="29">
        <v>4</v>
      </c>
      <c r="C31" s="26">
        <v>8</v>
      </c>
      <c r="D31" s="30">
        <f>SUM(L31/H31)</f>
        <v>42.241379310344826</v>
      </c>
      <c r="E31" s="55" t="s">
        <v>212</v>
      </c>
      <c r="F31" s="25" t="s">
        <v>81</v>
      </c>
      <c r="G31" s="60" t="s">
        <v>184</v>
      </c>
      <c r="H31" s="9">
        <v>58</v>
      </c>
      <c r="I31" s="32">
        <v>35</v>
      </c>
      <c r="J31" s="47" t="s">
        <v>88</v>
      </c>
      <c r="K31" s="58">
        <v>70</v>
      </c>
      <c r="L31" s="28">
        <f>SUM(I31*K31)</f>
        <v>2450</v>
      </c>
      <c r="M31" s="36" t="s">
        <v>298</v>
      </c>
      <c r="N31" s="128" t="s">
        <v>86</v>
      </c>
    </row>
    <row r="32" spans="1:14" ht="45" customHeight="1" thickBot="1">
      <c r="A32" s="145">
        <v>15</v>
      </c>
      <c r="B32" s="102">
        <v>5</v>
      </c>
      <c r="C32" s="103">
        <v>7</v>
      </c>
      <c r="D32" s="146">
        <f>SUM(L32/H32)</f>
        <v>11.159420289855072</v>
      </c>
      <c r="E32" s="130"/>
      <c r="F32" s="106" t="s">
        <v>87</v>
      </c>
      <c r="G32" s="123" t="s">
        <v>92</v>
      </c>
      <c r="H32" s="108">
        <v>69</v>
      </c>
      <c r="I32" s="109">
        <v>55</v>
      </c>
      <c r="J32" s="147" t="s">
        <v>88</v>
      </c>
      <c r="K32" s="110">
        <v>14</v>
      </c>
      <c r="L32" s="111">
        <v>770</v>
      </c>
      <c r="M32" s="111" t="s">
        <v>65</v>
      </c>
      <c r="N32" s="112" t="s">
        <v>86</v>
      </c>
    </row>
    <row r="33" spans="1:14" ht="34.5" customHeight="1" thickBot="1">
      <c r="A33" s="222" t="s">
        <v>335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4"/>
    </row>
    <row r="34" spans="1:15" s="4" customFormat="1" ht="51.75" customHeight="1" thickBot="1">
      <c r="A34" s="149" t="s">
        <v>0</v>
      </c>
      <c r="B34" s="5" t="s">
        <v>6</v>
      </c>
      <c r="C34" s="23" t="s">
        <v>288</v>
      </c>
      <c r="D34" s="12" t="s">
        <v>52</v>
      </c>
      <c r="E34" s="23" t="s">
        <v>23</v>
      </c>
      <c r="F34" s="5" t="s">
        <v>1</v>
      </c>
      <c r="G34" s="5" t="s">
        <v>15</v>
      </c>
      <c r="H34" s="23" t="s">
        <v>5</v>
      </c>
      <c r="I34" s="23" t="s">
        <v>28</v>
      </c>
      <c r="J34" s="5" t="s">
        <v>25</v>
      </c>
      <c r="K34" s="5" t="s">
        <v>2</v>
      </c>
      <c r="L34" s="5" t="s">
        <v>3</v>
      </c>
      <c r="M34" s="5" t="s">
        <v>9</v>
      </c>
      <c r="N34" s="150" t="s">
        <v>10</v>
      </c>
      <c r="O34" s="91"/>
    </row>
    <row r="35" spans="1:18" s="24" customFormat="1" ht="40.5" customHeight="1" thickBot="1">
      <c r="A35" s="151">
        <v>1</v>
      </c>
      <c r="B35" s="98">
        <v>1</v>
      </c>
      <c r="C35" s="95">
        <v>12</v>
      </c>
      <c r="D35" s="99">
        <f aca="true" t="shared" si="0" ref="D35:D51">SUM(L35/H35)</f>
        <v>46.528803545051694</v>
      </c>
      <c r="E35" s="66" t="s">
        <v>42</v>
      </c>
      <c r="F35" s="67" t="s">
        <v>57</v>
      </c>
      <c r="G35" s="68" t="s">
        <v>90</v>
      </c>
      <c r="H35" s="69">
        <v>67.7</v>
      </c>
      <c r="I35" s="70">
        <v>75</v>
      </c>
      <c r="J35" s="97" t="s">
        <v>259</v>
      </c>
      <c r="K35" s="73">
        <v>42</v>
      </c>
      <c r="L35" s="62">
        <f aca="true" t="shared" si="1" ref="L35:L49">SUM(I35*K35)</f>
        <v>3150</v>
      </c>
      <c r="M35" s="62" t="s">
        <v>304</v>
      </c>
      <c r="N35" s="152" t="s">
        <v>40</v>
      </c>
      <c r="O35" s="148">
        <v>87</v>
      </c>
      <c r="P35"/>
      <c r="Q35"/>
      <c r="R35"/>
    </row>
    <row r="36" spans="1:27" s="24" customFormat="1" ht="40.5" customHeight="1">
      <c r="A36" s="153">
        <v>2</v>
      </c>
      <c r="B36" s="81">
        <v>1</v>
      </c>
      <c r="C36" s="87">
        <v>12</v>
      </c>
      <c r="D36" s="82">
        <f t="shared" si="0"/>
        <v>46.528803545051694</v>
      </c>
      <c r="E36" s="61" t="s">
        <v>42</v>
      </c>
      <c r="F36" s="25" t="s">
        <v>57</v>
      </c>
      <c r="G36" s="34" t="s">
        <v>90</v>
      </c>
      <c r="H36" s="27">
        <v>67.7</v>
      </c>
      <c r="I36" s="32">
        <v>75</v>
      </c>
      <c r="J36" s="79" t="s">
        <v>259</v>
      </c>
      <c r="K36" s="75">
        <v>42</v>
      </c>
      <c r="L36" s="28">
        <f t="shared" si="1"/>
        <v>3150</v>
      </c>
      <c r="M36" s="28" t="s">
        <v>58</v>
      </c>
      <c r="N36" s="101" t="s">
        <v>40</v>
      </c>
      <c r="O36" s="90"/>
      <c r="P36"/>
      <c r="Q36"/>
      <c r="R36"/>
      <c r="S36"/>
      <c r="T36"/>
      <c r="U36"/>
      <c r="V36"/>
      <c r="W36"/>
      <c r="X36"/>
      <c r="Y36"/>
      <c r="Z36"/>
      <c r="AA36"/>
    </row>
    <row r="37" spans="1:15" s="24" customFormat="1" ht="40.5" customHeight="1">
      <c r="A37" s="153">
        <v>3</v>
      </c>
      <c r="B37" s="81">
        <v>1</v>
      </c>
      <c r="C37" s="87">
        <v>12</v>
      </c>
      <c r="D37" s="82">
        <f t="shared" si="0"/>
        <v>62.68156424581006</v>
      </c>
      <c r="E37" s="61" t="s">
        <v>38</v>
      </c>
      <c r="F37" s="25" t="s">
        <v>54</v>
      </c>
      <c r="G37" s="34" t="s">
        <v>61</v>
      </c>
      <c r="H37" s="27">
        <v>89.5</v>
      </c>
      <c r="I37" s="32">
        <v>55</v>
      </c>
      <c r="J37" s="79" t="s">
        <v>258</v>
      </c>
      <c r="K37" s="45">
        <v>102</v>
      </c>
      <c r="L37" s="28">
        <f t="shared" si="1"/>
        <v>5610</v>
      </c>
      <c r="M37" s="28" t="s">
        <v>58</v>
      </c>
      <c r="N37" s="101" t="s">
        <v>24</v>
      </c>
      <c r="O37" s="92"/>
    </row>
    <row r="38" spans="1:18" s="24" customFormat="1" ht="40.5" customHeight="1">
      <c r="A38" s="153">
        <v>4</v>
      </c>
      <c r="B38" s="81">
        <v>1</v>
      </c>
      <c r="C38" s="87">
        <v>12</v>
      </c>
      <c r="D38" s="82">
        <f t="shared" si="0"/>
        <v>46.089385474860336</v>
      </c>
      <c r="E38" s="61" t="s">
        <v>38</v>
      </c>
      <c r="F38" s="25" t="s">
        <v>54</v>
      </c>
      <c r="G38" s="34" t="s">
        <v>61</v>
      </c>
      <c r="H38" s="27">
        <v>89.5</v>
      </c>
      <c r="I38" s="32">
        <v>75</v>
      </c>
      <c r="J38" s="79" t="s">
        <v>258</v>
      </c>
      <c r="K38" s="45">
        <v>55</v>
      </c>
      <c r="L38" s="28">
        <f t="shared" si="1"/>
        <v>4125</v>
      </c>
      <c r="M38" s="28" t="s">
        <v>58</v>
      </c>
      <c r="N38" s="101" t="s">
        <v>24</v>
      </c>
      <c r="O38" s="90"/>
      <c r="P38"/>
      <c r="Q38"/>
      <c r="R38"/>
    </row>
    <row r="39" spans="1:27" ht="40.5" customHeight="1">
      <c r="A39" s="153">
        <v>5</v>
      </c>
      <c r="B39" s="81">
        <v>2</v>
      </c>
      <c r="C39" s="87">
        <v>10</v>
      </c>
      <c r="D39" s="82">
        <f t="shared" si="0"/>
        <v>25.440313111545986</v>
      </c>
      <c r="E39" s="61" t="s">
        <v>136</v>
      </c>
      <c r="F39" s="25" t="s">
        <v>134</v>
      </c>
      <c r="G39" s="34" t="s">
        <v>135</v>
      </c>
      <c r="H39" s="27">
        <v>102.2</v>
      </c>
      <c r="I39" s="32">
        <v>100</v>
      </c>
      <c r="J39" s="79" t="s">
        <v>130</v>
      </c>
      <c r="K39" s="45">
        <v>26</v>
      </c>
      <c r="L39" s="28">
        <f t="shared" si="1"/>
        <v>2600</v>
      </c>
      <c r="M39" s="28" t="s">
        <v>53</v>
      </c>
      <c r="N39" s="101" t="s">
        <v>24</v>
      </c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40.5" customHeight="1">
      <c r="A40" s="153">
        <v>6</v>
      </c>
      <c r="B40" s="81">
        <v>2</v>
      </c>
      <c r="C40" s="87">
        <v>10</v>
      </c>
      <c r="D40" s="82">
        <f t="shared" si="0"/>
        <v>41.0958904109589</v>
      </c>
      <c r="E40" s="61" t="s">
        <v>136</v>
      </c>
      <c r="F40" s="25" t="s">
        <v>134</v>
      </c>
      <c r="G40" s="34" t="s">
        <v>135</v>
      </c>
      <c r="H40" s="27">
        <v>102.2</v>
      </c>
      <c r="I40" s="32">
        <v>75</v>
      </c>
      <c r="J40" s="79" t="s">
        <v>130</v>
      </c>
      <c r="K40" s="45">
        <v>56</v>
      </c>
      <c r="L40" s="28">
        <f t="shared" si="1"/>
        <v>4200</v>
      </c>
      <c r="M40" s="28" t="s">
        <v>60</v>
      </c>
      <c r="N40" s="101" t="s">
        <v>24</v>
      </c>
      <c r="O40" s="92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14" ht="37.5">
      <c r="A41" s="153">
        <v>7</v>
      </c>
      <c r="B41" s="81">
        <v>2</v>
      </c>
      <c r="C41" s="87">
        <v>10</v>
      </c>
      <c r="D41" s="82">
        <f t="shared" si="0"/>
        <v>23.48993288590604</v>
      </c>
      <c r="E41" s="61" t="s">
        <v>102</v>
      </c>
      <c r="F41" s="25" t="s">
        <v>101</v>
      </c>
      <c r="G41" s="50" t="s">
        <v>100</v>
      </c>
      <c r="H41" s="27">
        <v>89.4</v>
      </c>
      <c r="I41" s="32">
        <v>100</v>
      </c>
      <c r="J41" s="79" t="s">
        <v>130</v>
      </c>
      <c r="K41" s="45">
        <v>21</v>
      </c>
      <c r="L41" s="28">
        <f t="shared" si="1"/>
        <v>2100</v>
      </c>
      <c r="M41" s="28" t="s">
        <v>71</v>
      </c>
      <c r="N41" s="101" t="s">
        <v>24</v>
      </c>
    </row>
    <row r="42" spans="1:18" ht="38.25" thickBot="1">
      <c r="A42" s="153">
        <v>8</v>
      </c>
      <c r="B42" s="81">
        <v>3</v>
      </c>
      <c r="C42" s="88">
        <v>9</v>
      </c>
      <c r="D42" s="82">
        <f t="shared" si="0"/>
        <v>34.74903474903475</v>
      </c>
      <c r="E42" s="61" t="s">
        <v>97</v>
      </c>
      <c r="F42" s="25" t="s">
        <v>96</v>
      </c>
      <c r="G42" s="34" t="s">
        <v>95</v>
      </c>
      <c r="H42" s="27">
        <v>77.7</v>
      </c>
      <c r="I42" s="32">
        <v>75</v>
      </c>
      <c r="J42" s="79" t="s">
        <v>130</v>
      </c>
      <c r="K42" s="45">
        <v>36</v>
      </c>
      <c r="L42" s="28">
        <f t="shared" si="1"/>
        <v>2700</v>
      </c>
      <c r="M42" s="28" t="s">
        <v>53</v>
      </c>
      <c r="N42" s="101" t="s">
        <v>245</v>
      </c>
      <c r="O42" s="92"/>
      <c r="P42" s="24"/>
      <c r="Q42" s="24"/>
      <c r="R42" s="24"/>
    </row>
    <row r="43" spans="1:18" ht="45">
      <c r="A43" s="153">
        <v>9</v>
      </c>
      <c r="B43" s="29">
        <v>3</v>
      </c>
      <c r="C43" s="65">
        <v>9</v>
      </c>
      <c r="D43" s="59">
        <f t="shared" si="0"/>
        <v>46.089385474860336</v>
      </c>
      <c r="E43" s="61" t="s">
        <v>38</v>
      </c>
      <c r="F43" s="25" t="s">
        <v>54</v>
      </c>
      <c r="G43" s="34" t="s">
        <v>61</v>
      </c>
      <c r="H43" s="27">
        <v>89.5</v>
      </c>
      <c r="I43" s="32">
        <v>75</v>
      </c>
      <c r="J43" s="79" t="s">
        <v>258</v>
      </c>
      <c r="K43" s="45">
        <v>55</v>
      </c>
      <c r="L43" s="28">
        <f t="shared" si="1"/>
        <v>4125</v>
      </c>
      <c r="M43" s="28" t="s">
        <v>58</v>
      </c>
      <c r="N43" s="101" t="s">
        <v>24</v>
      </c>
      <c r="O43" s="92"/>
      <c r="P43" s="24"/>
      <c r="Q43" s="24"/>
      <c r="R43" s="24"/>
    </row>
    <row r="44" spans="1:18" ht="40.5" customHeight="1">
      <c r="A44" s="153">
        <v>10</v>
      </c>
      <c r="B44" s="29">
        <v>4</v>
      </c>
      <c r="C44" s="26">
        <v>8</v>
      </c>
      <c r="D44" s="59">
        <f t="shared" si="0"/>
        <v>46.71814671814672</v>
      </c>
      <c r="E44" s="61" t="s">
        <v>97</v>
      </c>
      <c r="F44" s="25" t="s">
        <v>96</v>
      </c>
      <c r="G44" s="34" t="s">
        <v>95</v>
      </c>
      <c r="H44" s="27">
        <v>77.7</v>
      </c>
      <c r="I44" s="32">
        <v>55</v>
      </c>
      <c r="J44" s="79" t="s">
        <v>130</v>
      </c>
      <c r="K44" s="45">
        <v>66</v>
      </c>
      <c r="L44" s="28">
        <f t="shared" si="1"/>
        <v>3630</v>
      </c>
      <c r="M44" s="36" t="s">
        <v>60</v>
      </c>
      <c r="N44" s="101" t="s">
        <v>245</v>
      </c>
      <c r="O44" s="92"/>
      <c r="P44" s="24"/>
      <c r="Q44" s="24"/>
      <c r="R44" s="24"/>
    </row>
    <row r="45" spans="1:27" s="24" customFormat="1" ht="40.5" customHeight="1">
      <c r="A45" s="153">
        <v>11</v>
      </c>
      <c r="B45" s="29">
        <v>5</v>
      </c>
      <c r="C45" s="26">
        <v>7</v>
      </c>
      <c r="D45" s="59">
        <f t="shared" si="0"/>
        <v>41.0958904109589</v>
      </c>
      <c r="E45" s="61" t="s">
        <v>136</v>
      </c>
      <c r="F45" s="25" t="s">
        <v>134</v>
      </c>
      <c r="G45" s="34" t="s">
        <v>135</v>
      </c>
      <c r="H45" s="27">
        <v>102.2</v>
      </c>
      <c r="I45" s="32">
        <v>75</v>
      </c>
      <c r="J45" s="79" t="s">
        <v>130</v>
      </c>
      <c r="K45" s="45">
        <v>56</v>
      </c>
      <c r="L45" s="28">
        <f t="shared" si="1"/>
        <v>4200</v>
      </c>
      <c r="M45" s="28" t="s">
        <v>60</v>
      </c>
      <c r="N45" s="101" t="s">
        <v>24</v>
      </c>
      <c r="O45" s="90"/>
      <c r="P45"/>
      <c r="Q45"/>
      <c r="R45"/>
      <c r="S45"/>
      <c r="T45"/>
      <c r="U45"/>
      <c r="V45"/>
      <c r="W45"/>
      <c r="X45"/>
      <c r="Y45"/>
      <c r="Z45"/>
      <c r="AA45"/>
    </row>
    <row r="46" spans="1:14" ht="45" customHeight="1">
      <c r="A46" s="153">
        <v>12</v>
      </c>
      <c r="B46" s="29">
        <v>9</v>
      </c>
      <c r="C46" s="26">
        <v>3</v>
      </c>
      <c r="D46" s="59">
        <f t="shared" si="0"/>
        <v>33.55704697986577</v>
      </c>
      <c r="E46" s="61" t="s">
        <v>102</v>
      </c>
      <c r="F46" s="25" t="s">
        <v>101</v>
      </c>
      <c r="G46" s="50" t="s">
        <v>100</v>
      </c>
      <c r="H46" s="27">
        <v>89.4</v>
      </c>
      <c r="I46" s="32">
        <v>75</v>
      </c>
      <c r="J46" s="79" t="s">
        <v>130</v>
      </c>
      <c r="K46" s="45">
        <v>40</v>
      </c>
      <c r="L46" s="28">
        <f t="shared" si="1"/>
        <v>3000</v>
      </c>
      <c r="M46" s="28" t="s">
        <v>53</v>
      </c>
      <c r="N46" s="101" t="s">
        <v>73</v>
      </c>
    </row>
    <row r="47" spans="1:27" ht="45" customHeight="1">
      <c r="A47" s="153">
        <v>13</v>
      </c>
      <c r="B47" s="29">
        <v>11</v>
      </c>
      <c r="C47" s="26">
        <v>1</v>
      </c>
      <c r="D47" s="59">
        <f t="shared" si="0"/>
        <v>24.84939759036145</v>
      </c>
      <c r="E47" s="61" t="s">
        <v>133</v>
      </c>
      <c r="F47" s="25" t="s">
        <v>131</v>
      </c>
      <c r="G47" s="34" t="s">
        <v>132</v>
      </c>
      <c r="H47" s="27">
        <v>99.6</v>
      </c>
      <c r="I47" s="32">
        <v>75</v>
      </c>
      <c r="J47" s="79" t="s">
        <v>130</v>
      </c>
      <c r="K47" s="45">
        <v>33</v>
      </c>
      <c r="L47" s="28">
        <f t="shared" si="1"/>
        <v>2475</v>
      </c>
      <c r="M47" s="28" t="s">
        <v>71</v>
      </c>
      <c r="N47" s="101" t="s">
        <v>73</v>
      </c>
      <c r="S47" s="24"/>
      <c r="T47" s="24"/>
      <c r="U47" s="24"/>
      <c r="V47" s="24"/>
      <c r="W47" s="24"/>
      <c r="X47" s="24"/>
      <c r="Y47" s="24"/>
      <c r="Z47" s="24"/>
      <c r="AA47" s="24"/>
    </row>
    <row r="48" spans="1:14" ht="40.5" customHeight="1">
      <c r="A48" s="153">
        <v>14</v>
      </c>
      <c r="B48" s="29">
        <v>13</v>
      </c>
      <c r="C48" s="26">
        <v>1</v>
      </c>
      <c r="D48" s="59">
        <f t="shared" si="0"/>
        <v>16.862955032119913</v>
      </c>
      <c r="E48" s="61" t="s">
        <v>313</v>
      </c>
      <c r="F48" s="25" t="s">
        <v>129</v>
      </c>
      <c r="G48" s="34" t="s">
        <v>128</v>
      </c>
      <c r="H48" s="27">
        <v>93.4</v>
      </c>
      <c r="I48" s="32">
        <v>75</v>
      </c>
      <c r="J48" s="79" t="s">
        <v>130</v>
      </c>
      <c r="K48" s="45">
        <v>21</v>
      </c>
      <c r="L48" s="28">
        <f t="shared" si="1"/>
        <v>1575</v>
      </c>
      <c r="M48" s="28" t="s">
        <v>65</v>
      </c>
      <c r="N48" s="101" t="s">
        <v>24</v>
      </c>
    </row>
    <row r="49" spans="1:14" ht="40.5" customHeight="1">
      <c r="A49" s="153">
        <v>15</v>
      </c>
      <c r="B49" s="29">
        <v>14</v>
      </c>
      <c r="C49" s="26">
        <v>1</v>
      </c>
      <c r="D49" s="59">
        <f t="shared" si="0"/>
        <v>13.528748590755354</v>
      </c>
      <c r="E49" s="61" t="s">
        <v>103</v>
      </c>
      <c r="F49" s="25" t="s">
        <v>98</v>
      </c>
      <c r="G49" s="50" t="s">
        <v>99</v>
      </c>
      <c r="H49" s="27">
        <v>88.7</v>
      </c>
      <c r="I49" s="32">
        <v>75</v>
      </c>
      <c r="J49" s="79" t="s">
        <v>130</v>
      </c>
      <c r="K49" s="45">
        <v>16</v>
      </c>
      <c r="L49" s="28">
        <f t="shared" si="1"/>
        <v>1200</v>
      </c>
      <c r="M49" s="28" t="s">
        <v>65</v>
      </c>
      <c r="N49" s="101" t="s">
        <v>73</v>
      </c>
    </row>
    <row r="50" spans="1:27" s="24" customFormat="1" ht="40.5" customHeight="1">
      <c r="A50" s="153">
        <v>16</v>
      </c>
      <c r="B50" s="29">
        <v>0</v>
      </c>
      <c r="C50" s="26">
        <v>0</v>
      </c>
      <c r="D50" s="30" t="e">
        <f t="shared" si="0"/>
        <v>#DIV/0!</v>
      </c>
      <c r="E50" s="61" t="s">
        <v>133</v>
      </c>
      <c r="F50" s="25" t="s">
        <v>131</v>
      </c>
      <c r="G50" s="50" t="s">
        <v>132</v>
      </c>
      <c r="H50" s="27"/>
      <c r="I50" s="32">
        <v>100</v>
      </c>
      <c r="J50" s="79" t="s">
        <v>130</v>
      </c>
      <c r="K50" s="45" t="s">
        <v>283</v>
      </c>
      <c r="L50" s="28">
        <v>0</v>
      </c>
      <c r="M50" s="28"/>
      <c r="N50" s="101" t="s">
        <v>24</v>
      </c>
      <c r="O50" s="90"/>
      <c r="P50"/>
      <c r="Q50"/>
      <c r="R50"/>
      <c r="S50"/>
      <c r="T50"/>
      <c r="U50"/>
      <c r="V50"/>
      <c r="W50"/>
      <c r="X50"/>
      <c r="Y50"/>
      <c r="Z50"/>
      <c r="AA50"/>
    </row>
    <row r="51" spans="1:14" ht="40.5" customHeight="1" thickBot="1">
      <c r="A51" s="154">
        <v>17</v>
      </c>
      <c r="B51" s="102">
        <v>0</v>
      </c>
      <c r="C51" s="103">
        <v>0</v>
      </c>
      <c r="D51" s="104" t="e">
        <f t="shared" si="0"/>
        <v>#DIV/0!</v>
      </c>
      <c r="E51" s="130"/>
      <c r="F51" s="106" t="s">
        <v>215</v>
      </c>
      <c r="G51" s="123" t="s">
        <v>214</v>
      </c>
      <c r="H51" s="108"/>
      <c r="I51" s="109">
        <v>100</v>
      </c>
      <c r="J51" s="155" t="s">
        <v>130</v>
      </c>
      <c r="K51" s="110" t="s">
        <v>283</v>
      </c>
      <c r="L51" s="111">
        <v>0</v>
      </c>
      <c r="M51" s="111"/>
      <c r="N51" s="112"/>
    </row>
    <row r="52" spans="1:14" ht="34.5" customHeight="1" thickBot="1">
      <c r="A52" s="229" t="s">
        <v>336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5" s="4" customFormat="1" ht="51.75" customHeight="1" thickBot="1">
      <c r="A53" s="157" t="s">
        <v>0</v>
      </c>
      <c r="B53" s="158" t="s">
        <v>6</v>
      </c>
      <c r="C53" s="141" t="s">
        <v>288</v>
      </c>
      <c r="D53" s="160" t="s">
        <v>52</v>
      </c>
      <c r="E53" s="159" t="s">
        <v>23</v>
      </c>
      <c r="F53" s="158" t="s">
        <v>1</v>
      </c>
      <c r="G53" s="158" t="s">
        <v>15</v>
      </c>
      <c r="H53" s="159" t="s">
        <v>5</v>
      </c>
      <c r="I53" s="159" t="s">
        <v>28</v>
      </c>
      <c r="J53" s="158" t="s">
        <v>25</v>
      </c>
      <c r="K53" s="158" t="s">
        <v>2</v>
      </c>
      <c r="L53" s="158" t="s">
        <v>3</v>
      </c>
      <c r="M53" s="158" t="s">
        <v>9</v>
      </c>
      <c r="N53" s="161" t="s">
        <v>10</v>
      </c>
      <c r="O53" s="91"/>
    </row>
    <row r="54" spans="1:15" ht="40.5" customHeight="1">
      <c r="A54" s="162">
        <v>1</v>
      </c>
      <c r="B54" s="81">
        <v>1</v>
      </c>
      <c r="C54" s="86">
        <v>12</v>
      </c>
      <c r="D54" s="82">
        <f>SUM(L54/H54)</f>
        <v>22.285251215559157</v>
      </c>
      <c r="E54" s="61" t="s">
        <v>211</v>
      </c>
      <c r="F54" s="25" t="s">
        <v>209</v>
      </c>
      <c r="G54" s="34" t="s">
        <v>210</v>
      </c>
      <c r="H54" s="27">
        <v>61.7</v>
      </c>
      <c r="I54" s="32">
        <v>55</v>
      </c>
      <c r="J54" s="89" t="s">
        <v>159</v>
      </c>
      <c r="K54" s="75">
        <v>25</v>
      </c>
      <c r="L54" s="28">
        <v>1375</v>
      </c>
      <c r="M54" s="76" t="s">
        <v>296</v>
      </c>
      <c r="N54" s="101" t="s">
        <v>24</v>
      </c>
      <c r="O54" s="156">
        <v>86</v>
      </c>
    </row>
    <row r="55" spans="1:15" s="24" customFormat="1" ht="40.5" customHeight="1">
      <c r="A55" s="162">
        <v>2</v>
      </c>
      <c r="B55" s="81">
        <v>1</v>
      </c>
      <c r="C55" s="87">
        <v>12</v>
      </c>
      <c r="D55" s="82">
        <f>SUM(L55/H55)</f>
        <v>49.752066115702476</v>
      </c>
      <c r="E55" s="61"/>
      <c r="F55" s="25" t="s">
        <v>168</v>
      </c>
      <c r="G55" s="34" t="s">
        <v>167</v>
      </c>
      <c r="H55" s="27">
        <v>60.5</v>
      </c>
      <c r="I55" s="32">
        <v>35</v>
      </c>
      <c r="J55" s="89" t="s">
        <v>159</v>
      </c>
      <c r="K55" s="45">
        <v>86</v>
      </c>
      <c r="L55" s="28">
        <f>SUM(I55*K55)</f>
        <v>3010</v>
      </c>
      <c r="M55" s="36" t="s">
        <v>265</v>
      </c>
      <c r="N55" s="101" t="s">
        <v>253</v>
      </c>
      <c r="O55" s="90"/>
    </row>
    <row r="56" spans="1:15" ht="40.5" customHeight="1">
      <c r="A56" s="162">
        <v>3</v>
      </c>
      <c r="B56" s="81">
        <v>1</v>
      </c>
      <c r="C56" s="87">
        <v>12</v>
      </c>
      <c r="D56" s="82"/>
      <c r="E56" s="61" t="s">
        <v>199</v>
      </c>
      <c r="F56" s="25" t="s">
        <v>197</v>
      </c>
      <c r="G56" s="34" t="s">
        <v>198</v>
      </c>
      <c r="H56" s="27">
        <v>68.6</v>
      </c>
      <c r="I56" s="32"/>
      <c r="J56" s="89" t="s">
        <v>334</v>
      </c>
      <c r="K56" s="75">
        <v>2632.5</v>
      </c>
      <c r="L56" s="33" t="s">
        <v>332</v>
      </c>
      <c r="M56" s="85" t="s">
        <v>328</v>
      </c>
      <c r="N56" s="101" t="s">
        <v>24</v>
      </c>
      <c r="O56" s="92"/>
    </row>
    <row r="57" spans="1:14" ht="40.5" customHeight="1">
      <c r="A57" s="162">
        <v>4</v>
      </c>
      <c r="B57" s="81">
        <v>2</v>
      </c>
      <c r="C57" s="87">
        <v>10</v>
      </c>
      <c r="D57" s="82"/>
      <c r="E57" s="61" t="s">
        <v>292</v>
      </c>
      <c r="F57" s="25" t="s">
        <v>251</v>
      </c>
      <c r="G57" s="34" t="s">
        <v>205</v>
      </c>
      <c r="H57" s="27">
        <v>64</v>
      </c>
      <c r="I57" s="32"/>
      <c r="J57" s="89" t="s">
        <v>159</v>
      </c>
      <c r="K57" s="75">
        <v>2277.5</v>
      </c>
      <c r="L57" s="33" t="s">
        <v>332</v>
      </c>
      <c r="M57" s="76" t="s">
        <v>71</v>
      </c>
      <c r="N57" s="101" t="s">
        <v>294</v>
      </c>
    </row>
    <row r="58" spans="1:14" ht="40.5" customHeight="1">
      <c r="A58" s="162">
        <v>5</v>
      </c>
      <c r="B58" s="81">
        <v>2</v>
      </c>
      <c r="C58" s="87">
        <v>10</v>
      </c>
      <c r="D58" s="82"/>
      <c r="E58" s="61"/>
      <c r="F58" s="25" t="s">
        <v>240</v>
      </c>
      <c r="G58" s="34" t="s">
        <v>295</v>
      </c>
      <c r="H58" s="27">
        <v>86</v>
      </c>
      <c r="I58" s="32"/>
      <c r="J58" s="89" t="s">
        <v>324</v>
      </c>
      <c r="K58" s="75">
        <v>2047.5</v>
      </c>
      <c r="L58" s="33" t="s">
        <v>332</v>
      </c>
      <c r="M58" s="76" t="s">
        <v>65</v>
      </c>
      <c r="N58" s="101" t="s">
        <v>294</v>
      </c>
    </row>
    <row r="59" spans="1:14" ht="45" customHeight="1">
      <c r="A59" s="162">
        <v>6</v>
      </c>
      <c r="B59" s="81">
        <v>2</v>
      </c>
      <c r="C59" s="87">
        <v>10</v>
      </c>
      <c r="D59" s="82">
        <f aca="true" t="shared" si="2" ref="D59:D77">SUM(L59/H59)</f>
        <v>26.254589963280292</v>
      </c>
      <c r="E59" s="61" t="s">
        <v>231</v>
      </c>
      <c r="F59" s="25" t="s">
        <v>232</v>
      </c>
      <c r="G59" s="34" t="s">
        <v>234</v>
      </c>
      <c r="H59" s="27">
        <v>81.7</v>
      </c>
      <c r="I59" s="32">
        <v>55</v>
      </c>
      <c r="J59" s="89" t="s">
        <v>159</v>
      </c>
      <c r="K59" s="45">
        <v>39</v>
      </c>
      <c r="L59" s="28">
        <v>2145</v>
      </c>
      <c r="M59" s="28" t="s">
        <v>237</v>
      </c>
      <c r="N59" s="101" t="s">
        <v>39</v>
      </c>
    </row>
    <row r="60" spans="1:18" ht="45" customHeight="1">
      <c r="A60" s="162">
        <v>7</v>
      </c>
      <c r="B60" s="81">
        <v>2</v>
      </c>
      <c r="C60" s="87">
        <v>10</v>
      </c>
      <c r="D60" s="82">
        <f t="shared" si="2"/>
        <v>8.177570093457943</v>
      </c>
      <c r="E60" s="31"/>
      <c r="F60" s="25" t="s">
        <v>278</v>
      </c>
      <c r="G60" s="34" t="s">
        <v>279</v>
      </c>
      <c r="H60" s="27">
        <v>64.2</v>
      </c>
      <c r="I60" s="32">
        <v>35</v>
      </c>
      <c r="J60" s="89" t="s">
        <v>159</v>
      </c>
      <c r="K60" s="45">
        <v>15</v>
      </c>
      <c r="L60" s="28">
        <f>SUM(I60*K60)</f>
        <v>525</v>
      </c>
      <c r="M60" s="28" t="s">
        <v>65</v>
      </c>
      <c r="N60" s="101" t="s">
        <v>24</v>
      </c>
      <c r="P60" s="24"/>
      <c r="Q60" s="24"/>
      <c r="R60" s="24"/>
    </row>
    <row r="61" spans="1:27" s="24" customFormat="1" ht="40.5" customHeight="1" thickBot="1">
      <c r="A61" s="162">
        <v>8</v>
      </c>
      <c r="B61" s="81">
        <v>2</v>
      </c>
      <c r="C61" s="88">
        <v>10</v>
      </c>
      <c r="D61" s="82">
        <f t="shared" si="2"/>
        <v>46.09929078014185</v>
      </c>
      <c r="E61" s="61" t="s">
        <v>316</v>
      </c>
      <c r="F61" s="25" t="s">
        <v>162</v>
      </c>
      <c r="G61" s="34" t="s">
        <v>161</v>
      </c>
      <c r="H61" s="27">
        <v>84.6</v>
      </c>
      <c r="I61" s="32">
        <v>75</v>
      </c>
      <c r="J61" s="89" t="s">
        <v>159</v>
      </c>
      <c r="K61" s="45">
        <v>52</v>
      </c>
      <c r="L61" s="28">
        <f>SUM(I61*K61)</f>
        <v>3900</v>
      </c>
      <c r="M61" s="36" t="s">
        <v>58</v>
      </c>
      <c r="N61" s="101" t="s">
        <v>24</v>
      </c>
      <c r="O61" s="92"/>
      <c r="P61"/>
      <c r="Q61"/>
      <c r="R61"/>
      <c r="S61"/>
      <c r="T61"/>
      <c r="U61"/>
      <c r="V61"/>
      <c r="W61"/>
      <c r="X61"/>
      <c r="Y61"/>
      <c r="Z61"/>
      <c r="AA61"/>
    </row>
    <row r="62" spans="1:27" s="24" customFormat="1" ht="40.5" customHeight="1">
      <c r="A62" s="162">
        <v>9</v>
      </c>
      <c r="B62" s="29">
        <v>2</v>
      </c>
      <c r="C62" s="65">
        <v>10</v>
      </c>
      <c r="D62" s="59">
        <f t="shared" si="2"/>
        <v>43.266666666666666</v>
      </c>
      <c r="E62" s="31"/>
      <c r="F62" s="25" t="s">
        <v>169</v>
      </c>
      <c r="G62" s="34" t="s">
        <v>318</v>
      </c>
      <c r="H62" s="27">
        <v>75</v>
      </c>
      <c r="I62" s="32">
        <v>55</v>
      </c>
      <c r="J62" s="89" t="s">
        <v>159</v>
      </c>
      <c r="K62" s="45">
        <v>59</v>
      </c>
      <c r="L62" s="28">
        <f>SUM(I62*K62)</f>
        <v>3245</v>
      </c>
      <c r="M62" s="36" t="s">
        <v>60</v>
      </c>
      <c r="N62" s="101" t="s">
        <v>73</v>
      </c>
      <c r="O62" s="90"/>
      <c r="P62"/>
      <c r="Q62"/>
      <c r="R62"/>
      <c r="S62"/>
      <c r="T62"/>
      <c r="U62"/>
      <c r="V62"/>
      <c r="W62"/>
      <c r="X62"/>
      <c r="Y62"/>
      <c r="Z62"/>
      <c r="AA62"/>
    </row>
    <row r="63" spans="1:27" ht="40.5" customHeight="1">
      <c r="A63" s="162">
        <v>10</v>
      </c>
      <c r="B63" s="29">
        <v>3</v>
      </c>
      <c r="C63" s="26">
        <v>9</v>
      </c>
      <c r="D63" s="59">
        <f t="shared" si="2"/>
        <v>3.888888888888889</v>
      </c>
      <c r="E63" s="61" t="s">
        <v>289</v>
      </c>
      <c r="F63" s="25" t="s">
        <v>280</v>
      </c>
      <c r="G63" s="34" t="s">
        <v>281</v>
      </c>
      <c r="H63" s="27">
        <v>72</v>
      </c>
      <c r="I63" s="32">
        <v>35</v>
      </c>
      <c r="J63" s="89" t="s">
        <v>159</v>
      </c>
      <c r="K63" s="45">
        <v>8</v>
      </c>
      <c r="L63" s="28">
        <f>SUM(I63*K63)</f>
        <v>280</v>
      </c>
      <c r="M63" s="28" t="s">
        <v>65</v>
      </c>
      <c r="N63" s="101" t="s">
        <v>39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40.5" customHeight="1">
      <c r="A64" s="162">
        <v>11</v>
      </c>
      <c r="B64" s="29">
        <v>3</v>
      </c>
      <c r="C64" s="26">
        <v>9</v>
      </c>
      <c r="D64" s="59">
        <f t="shared" si="2"/>
        <v>15.454545454545455</v>
      </c>
      <c r="E64" s="61"/>
      <c r="F64" s="25" t="s">
        <v>168</v>
      </c>
      <c r="G64" s="34" t="s">
        <v>167</v>
      </c>
      <c r="H64" s="27">
        <v>60.5</v>
      </c>
      <c r="I64" s="32">
        <v>55</v>
      </c>
      <c r="J64" s="89" t="s">
        <v>159</v>
      </c>
      <c r="K64" s="45">
        <v>17</v>
      </c>
      <c r="L64" s="28">
        <v>935</v>
      </c>
      <c r="M64" s="28" t="s">
        <v>71</v>
      </c>
      <c r="N64" s="101" t="s">
        <v>253</v>
      </c>
      <c r="O64" s="92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18" ht="40.5" customHeight="1">
      <c r="A65" s="162">
        <v>12</v>
      </c>
      <c r="B65" s="29">
        <v>3</v>
      </c>
      <c r="C65" s="26">
        <v>9</v>
      </c>
      <c r="D65" s="59">
        <f t="shared" si="2"/>
        <v>10.887096774193548</v>
      </c>
      <c r="E65" s="61" t="s">
        <v>173</v>
      </c>
      <c r="F65" s="25" t="s">
        <v>174</v>
      </c>
      <c r="G65" s="34" t="s">
        <v>175</v>
      </c>
      <c r="H65" s="27">
        <v>124</v>
      </c>
      <c r="I65" s="32">
        <v>150</v>
      </c>
      <c r="J65" s="89" t="s">
        <v>159</v>
      </c>
      <c r="K65" s="45">
        <v>9</v>
      </c>
      <c r="L65" s="28">
        <f aca="true" t="shared" si="3" ref="L65:L74">SUM(I65*K65)</f>
        <v>1350</v>
      </c>
      <c r="M65" s="28" t="s">
        <v>74</v>
      </c>
      <c r="N65" s="101" t="s">
        <v>39</v>
      </c>
      <c r="O65" s="92"/>
      <c r="P65" s="24"/>
      <c r="Q65" s="24"/>
      <c r="R65" s="24"/>
    </row>
    <row r="66" spans="1:15" ht="40.5" customHeight="1">
      <c r="A66" s="162">
        <v>13</v>
      </c>
      <c r="B66" s="29">
        <v>3</v>
      </c>
      <c r="C66" s="26">
        <v>9</v>
      </c>
      <c r="D66" s="59">
        <f t="shared" si="2"/>
        <v>26.612903225806452</v>
      </c>
      <c r="E66" s="61" t="s">
        <v>173</v>
      </c>
      <c r="F66" s="25" t="s">
        <v>174</v>
      </c>
      <c r="G66" s="34" t="s">
        <v>175</v>
      </c>
      <c r="H66" s="27">
        <v>124</v>
      </c>
      <c r="I66" s="32">
        <v>55</v>
      </c>
      <c r="J66" s="89" t="s">
        <v>159</v>
      </c>
      <c r="K66" s="45">
        <v>60</v>
      </c>
      <c r="L66" s="28">
        <f t="shared" si="3"/>
        <v>3300</v>
      </c>
      <c r="M66" s="28" t="s">
        <v>71</v>
      </c>
      <c r="N66" s="101" t="s">
        <v>39</v>
      </c>
      <c r="O66" s="92"/>
    </row>
    <row r="67" spans="1:18" ht="40.5" customHeight="1">
      <c r="A67" s="162">
        <v>14</v>
      </c>
      <c r="B67" s="29">
        <v>3</v>
      </c>
      <c r="C67" s="26">
        <v>9</v>
      </c>
      <c r="D67" s="59">
        <f t="shared" si="2"/>
        <v>40.128755364806864</v>
      </c>
      <c r="E67" s="61" t="s">
        <v>144</v>
      </c>
      <c r="F67" s="25" t="s">
        <v>142</v>
      </c>
      <c r="G67" s="34" t="s">
        <v>143</v>
      </c>
      <c r="H67" s="27">
        <v>69.9</v>
      </c>
      <c r="I67" s="32">
        <v>55</v>
      </c>
      <c r="J67" s="89" t="s">
        <v>159</v>
      </c>
      <c r="K67" s="45">
        <v>51</v>
      </c>
      <c r="L67" s="28">
        <f t="shared" si="3"/>
        <v>2805</v>
      </c>
      <c r="M67" s="36" t="s">
        <v>60</v>
      </c>
      <c r="N67" s="101" t="s">
        <v>39</v>
      </c>
      <c r="P67" s="24"/>
      <c r="Q67" s="24"/>
      <c r="R67" s="24"/>
    </row>
    <row r="68" spans="1:15" ht="40.5" customHeight="1">
      <c r="A68" s="162">
        <v>15</v>
      </c>
      <c r="B68" s="29">
        <v>4</v>
      </c>
      <c r="C68" s="26">
        <v>8</v>
      </c>
      <c r="D68" s="59">
        <f t="shared" si="2"/>
        <v>17.601043024771837</v>
      </c>
      <c r="E68" s="61" t="s">
        <v>233</v>
      </c>
      <c r="F68" s="25" t="s">
        <v>235</v>
      </c>
      <c r="G68" s="34" t="s">
        <v>236</v>
      </c>
      <c r="H68" s="27">
        <v>76.7</v>
      </c>
      <c r="I68" s="32">
        <v>75</v>
      </c>
      <c r="J68" s="89" t="s">
        <v>159</v>
      </c>
      <c r="K68" s="45">
        <v>18</v>
      </c>
      <c r="L68" s="28">
        <f t="shared" si="3"/>
        <v>1350</v>
      </c>
      <c r="M68" s="28" t="s">
        <v>65</v>
      </c>
      <c r="N68" s="101" t="s">
        <v>24</v>
      </c>
      <c r="O68" s="92"/>
    </row>
    <row r="69" spans="1:27" s="24" customFormat="1" ht="40.5" customHeight="1">
      <c r="A69" s="162">
        <v>16</v>
      </c>
      <c r="B69" s="29">
        <v>7</v>
      </c>
      <c r="C69" s="26">
        <v>5</v>
      </c>
      <c r="D69" s="59">
        <f t="shared" si="2"/>
        <v>19.318181818181817</v>
      </c>
      <c r="E69" s="31"/>
      <c r="F69" s="25" t="s">
        <v>322</v>
      </c>
      <c r="G69" s="50" t="s">
        <v>141</v>
      </c>
      <c r="H69" s="27">
        <v>88</v>
      </c>
      <c r="I69" s="32">
        <v>100</v>
      </c>
      <c r="J69" s="89" t="s">
        <v>159</v>
      </c>
      <c r="K69" s="45">
        <v>17</v>
      </c>
      <c r="L69" s="28">
        <f t="shared" si="3"/>
        <v>1700</v>
      </c>
      <c r="M69" s="28" t="s">
        <v>74</v>
      </c>
      <c r="N69" s="101"/>
      <c r="O69" s="90"/>
      <c r="P69"/>
      <c r="Q69"/>
      <c r="R69"/>
      <c r="S69"/>
      <c r="T69"/>
      <c r="U69"/>
      <c r="V69"/>
      <c r="W69"/>
      <c r="X69"/>
      <c r="Y69"/>
      <c r="Z69"/>
      <c r="AA69"/>
    </row>
    <row r="70" spans="1:27" s="24" customFormat="1" ht="40.5" customHeight="1">
      <c r="A70" s="162">
        <v>17</v>
      </c>
      <c r="B70" s="29">
        <v>7</v>
      </c>
      <c r="C70" s="26">
        <v>5</v>
      </c>
      <c r="D70" s="59">
        <f t="shared" si="2"/>
        <v>26.573033707865168</v>
      </c>
      <c r="E70" s="31"/>
      <c r="F70" s="25" t="s">
        <v>239</v>
      </c>
      <c r="G70" s="34" t="s">
        <v>293</v>
      </c>
      <c r="H70" s="27">
        <v>89</v>
      </c>
      <c r="I70" s="32">
        <v>55</v>
      </c>
      <c r="J70" s="89" t="s">
        <v>324</v>
      </c>
      <c r="K70" s="45">
        <v>43</v>
      </c>
      <c r="L70" s="28">
        <f t="shared" si="3"/>
        <v>2365</v>
      </c>
      <c r="M70" s="28" t="s">
        <v>71</v>
      </c>
      <c r="N70" s="128" t="s">
        <v>294</v>
      </c>
      <c r="O70" s="9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.5" customHeight="1">
      <c r="A71" s="162">
        <v>18</v>
      </c>
      <c r="B71" s="29">
        <v>8</v>
      </c>
      <c r="C71" s="26">
        <v>4</v>
      </c>
      <c r="D71" s="59">
        <f t="shared" si="2"/>
        <v>24.921875</v>
      </c>
      <c r="E71" s="61" t="s">
        <v>292</v>
      </c>
      <c r="F71" s="25" t="s">
        <v>251</v>
      </c>
      <c r="G71" s="34" t="s">
        <v>205</v>
      </c>
      <c r="H71" s="27">
        <v>64</v>
      </c>
      <c r="I71" s="32">
        <v>55</v>
      </c>
      <c r="J71" s="89" t="s">
        <v>159</v>
      </c>
      <c r="K71" s="45">
        <v>29</v>
      </c>
      <c r="L71" s="28">
        <f t="shared" si="3"/>
        <v>1595</v>
      </c>
      <c r="M71" s="28" t="s">
        <v>74</v>
      </c>
      <c r="N71" s="128" t="s">
        <v>294</v>
      </c>
      <c r="S71" s="24"/>
      <c r="T71" s="24"/>
      <c r="U71" s="24"/>
      <c r="V71" s="24"/>
      <c r="W71" s="24"/>
      <c r="X71" s="24"/>
      <c r="Y71" s="24"/>
      <c r="Z71" s="24"/>
      <c r="AA71" s="24"/>
    </row>
    <row r="72" spans="1:15" s="24" customFormat="1" ht="40.5" customHeight="1">
      <c r="A72" s="162">
        <v>19</v>
      </c>
      <c r="B72" s="29">
        <v>8</v>
      </c>
      <c r="C72" s="26">
        <v>4</v>
      </c>
      <c r="D72" s="59">
        <f t="shared" si="2"/>
        <v>37.660256410256416</v>
      </c>
      <c r="E72" s="31"/>
      <c r="F72" s="25" t="s">
        <v>166</v>
      </c>
      <c r="G72" s="34" t="s">
        <v>165</v>
      </c>
      <c r="H72" s="27">
        <v>93.6</v>
      </c>
      <c r="I72" s="32">
        <v>75</v>
      </c>
      <c r="J72" s="89" t="s">
        <v>159</v>
      </c>
      <c r="K72" s="45">
        <v>47</v>
      </c>
      <c r="L72" s="28">
        <f t="shared" si="3"/>
        <v>3525</v>
      </c>
      <c r="M72" s="28" t="s">
        <v>53</v>
      </c>
      <c r="N72" s="101" t="s">
        <v>24</v>
      </c>
      <c r="O72" s="90"/>
    </row>
    <row r="73" spans="1:18" ht="40.5" customHeight="1">
      <c r="A73" s="162">
        <v>20</v>
      </c>
      <c r="B73" s="29">
        <v>12</v>
      </c>
      <c r="C73" s="26">
        <v>1</v>
      </c>
      <c r="D73" s="59">
        <f t="shared" si="2"/>
        <v>22.7803738317757</v>
      </c>
      <c r="E73" s="31"/>
      <c r="F73" s="25" t="s">
        <v>164</v>
      </c>
      <c r="G73" s="34" t="s">
        <v>163</v>
      </c>
      <c r="H73" s="27">
        <v>85.6</v>
      </c>
      <c r="I73" s="32">
        <v>75</v>
      </c>
      <c r="J73" s="89" t="s">
        <v>159</v>
      </c>
      <c r="K73" s="45">
        <v>26</v>
      </c>
      <c r="L73" s="28">
        <f t="shared" si="3"/>
        <v>1950</v>
      </c>
      <c r="M73" s="28" t="s">
        <v>74</v>
      </c>
      <c r="N73" s="101" t="s">
        <v>73</v>
      </c>
      <c r="O73" s="92"/>
      <c r="P73" s="24"/>
      <c r="Q73" s="24"/>
      <c r="R73" s="24"/>
    </row>
    <row r="74" spans="1:27" ht="40.5" customHeight="1">
      <c r="A74" s="162">
        <v>21</v>
      </c>
      <c r="B74" s="29">
        <v>12</v>
      </c>
      <c r="C74" s="26">
        <v>1</v>
      </c>
      <c r="D74" s="59">
        <f t="shared" si="2"/>
        <v>10.232558139534884</v>
      </c>
      <c r="E74" s="31"/>
      <c r="F74" s="25" t="s">
        <v>240</v>
      </c>
      <c r="G74" s="34" t="s">
        <v>295</v>
      </c>
      <c r="H74" s="27">
        <v>86</v>
      </c>
      <c r="I74" s="32">
        <v>55</v>
      </c>
      <c r="J74" s="89" t="s">
        <v>324</v>
      </c>
      <c r="K74" s="45">
        <v>16</v>
      </c>
      <c r="L74" s="28">
        <f t="shared" si="3"/>
        <v>880</v>
      </c>
      <c r="M74" s="28" t="s">
        <v>65</v>
      </c>
      <c r="N74" s="128" t="s">
        <v>294</v>
      </c>
      <c r="O74" s="92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15" ht="40.5" customHeight="1">
      <c r="A75" s="162">
        <v>22</v>
      </c>
      <c r="B75" s="29"/>
      <c r="C75" s="26"/>
      <c r="D75" s="59">
        <f t="shared" si="2"/>
        <v>0</v>
      </c>
      <c r="E75" s="61" t="s">
        <v>144</v>
      </c>
      <c r="F75" s="25" t="s">
        <v>142</v>
      </c>
      <c r="G75" s="34" t="s">
        <v>143</v>
      </c>
      <c r="H75" s="27">
        <v>69.9</v>
      </c>
      <c r="I75" s="32">
        <v>75</v>
      </c>
      <c r="J75" s="89" t="s">
        <v>159</v>
      </c>
      <c r="K75" s="45" t="s">
        <v>283</v>
      </c>
      <c r="L75" s="28">
        <v>0</v>
      </c>
      <c r="M75" s="28"/>
      <c r="N75" s="101" t="s">
        <v>39</v>
      </c>
      <c r="O75" s="92"/>
    </row>
    <row r="76" spans="1:14" ht="40.5" customHeight="1">
      <c r="A76" s="162">
        <v>23</v>
      </c>
      <c r="B76" s="29"/>
      <c r="C76" s="26"/>
      <c r="D76" s="59" t="e">
        <f t="shared" si="2"/>
        <v>#VALUE!</v>
      </c>
      <c r="E76" s="61" t="s">
        <v>173</v>
      </c>
      <c r="F76" s="25" t="s">
        <v>174</v>
      </c>
      <c r="G76" s="34" t="s">
        <v>175</v>
      </c>
      <c r="H76" s="27">
        <v>124</v>
      </c>
      <c r="I76" s="32">
        <v>125</v>
      </c>
      <c r="J76" s="89" t="s">
        <v>159</v>
      </c>
      <c r="K76" s="45" t="s">
        <v>319</v>
      </c>
      <c r="L76" s="28" t="e">
        <f>SUM(I76*K76)</f>
        <v>#VALUE!</v>
      </c>
      <c r="M76" s="28"/>
      <c r="N76" s="101" t="s">
        <v>39</v>
      </c>
    </row>
    <row r="77" spans="1:14" ht="40.5" customHeight="1" thickBot="1">
      <c r="A77" s="163">
        <v>24</v>
      </c>
      <c r="B77" s="102"/>
      <c r="C77" s="103"/>
      <c r="D77" s="104" t="e">
        <f t="shared" si="2"/>
        <v>#DIV/0!</v>
      </c>
      <c r="E77" s="130"/>
      <c r="F77" s="106" t="s">
        <v>162</v>
      </c>
      <c r="G77" s="123" t="s">
        <v>161</v>
      </c>
      <c r="H77" s="108"/>
      <c r="I77" s="109">
        <v>100</v>
      </c>
      <c r="J77" s="164" t="s">
        <v>159</v>
      </c>
      <c r="K77" s="110" t="s">
        <v>283</v>
      </c>
      <c r="L77" s="111">
        <v>0</v>
      </c>
      <c r="M77" s="111"/>
      <c r="N77" s="112" t="s">
        <v>24</v>
      </c>
    </row>
    <row r="78" spans="1:14" ht="34.5" customHeight="1" thickBot="1">
      <c r="A78" s="229" t="s">
        <v>337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1"/>
    </row>
    <row r="79" spans="1:15" s="4" customFormat="1" ht="51.75" customHeight="1" thickBot="1">
      <c r="A79" s="157" t="s">
        <v>0</v>
      </c>
      <c r="B79" s="158" t="s">
        <v>6</v>
      </c>
      <c r="C79" s="141" t="s">
        <v>288</v>
      </c>
      <c r="D79" s="160" t="s">
        <v>52</v>
      </c>
      <c r="E79" s="159" t="s">
        <v>23</v>
      </c>
      <c r="F79" s="158" t="s">
        <v>1</v>
      </c>
      <c r="G79" s="158" t="s">
        <v>15</v>
      </c>
      <c r="H79" s="159" t="s">
        <v>5</v>
      </c>
      <c r="I79" s="159" t="s">
        <v>28</v>
      </c>
      <c r="J79" s="158" t="s">
        <v>25</v>
      </c>
      <c r="K79" s="158" t="s">
        <v>2</v>
      </c>
      <c r="L79" s="158" t="s">
        <v>3</v>
      </c>
      <c r="M79" s="158" t="s">
        <v>9</v>
      </c>
      <c r="N79" s="161" t="s">
        <v>10</v>
      </c>
      <c r="O79" s="91"/>
    </row>
    <row r="80" spans="1:15" s="24" customFormat="1" ht="40.5" customHeight="1" thickBot="1">
      <c r="A80" s="115">
        <v>1</v>
      </c>
      <c r="B80" s="81">
        <v>1</v>
      </c>
      <c r="C80" s="86">
        <v>12</v>
      </c>
      <c r="D80" s="82">
        <f aca="true" t="shared" si="4" ref="D80:D100">SUM(L80/H80)</f>
        <v>25.93010146561443</v>
      </c>
      <c r="E80" s="31"/>
      <c r="F80" s="25" t="s">
        <v>222</v>
      </c>
      <c r="G80" s="34" t="s">
        <v>223</v>
      </c>
      <c r="H80" s="27">
        <v>88.7</v>
      </c>
      <c r="I80" s="32">
        <v>100</v>
      </c>
      <c r="J80" s="114" t="s">
        <v>330</v>
      </c>
      <c r="K80" s="45">
        <v>23</v>
      </c>
      <c r="L80" s="28">
        <f>SUM(I80*K80)</f>
        <v>2300</v>
      </c>
      <c r="M80" s="28" t="s">
        <v>53</v>
      </c>
      <c r="N80" s="101" t="s">
        <v>250</v>
      </c>
      <c r="O80" s="113">
        <v>85</v>
      </c>
    </row>
    <row r="81" spans="1:27" ht="40.5" customHeight="1">
      <c r="A81" s="115">
        <v>2</v>
      </c>
      <c r="B81" s="81">
        <v>1</v>
      </c>
      <c r="C81" s="87">
        <v>12</v>
      </c>
      <c r="D81" s="82">
        <f t="shared" si="4"/>
        <v>22.54335260115607</v>
      </c>
      <c r="E81" s="61" t="s">
        <v>282</v>
      </c>
      <c r="F81" s="25" t="s">
        <v>238</v>
      </c>
      <c r="G81" s="34" t="s">
        <v>320</v>
      </c>
      <c r="H81" s="27">
        <v>86.5</v>
      </c>
      <c r="I81" s="32">
        <v>150</v>
      </c>
      <c r="J81" s="114" t="s">
        <v>323</v>
      </c>
      <c r="K81" s="45">
        <v>13</v>
      </c>
      <c r="L81" s="28">
        <f>SUM(I81*K81)</f>
        <v>1950</v>
      </c>
      <c r="M81" s="28" t="s">
        <v>60</v>
      </c>
      <c r="N81" s="101" t="s">
        <v>24</v>
      </c>
      <c r="O81" s="92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40.5" customHeight="1">
      <c r="A82" s="115">
        <v>3</v>
      </c>
      <c r="B82" s="81">
        <v>1</v>
      </c>
      <c r="C82" s="87">
        <v>12</v>
      </c>
      <c r="D82" s="82">
        <f t="shared" si="4"/>
        <v>30.818278427205104</v>
      </c>
      <c r="E82" s="31"/>
      <c r="F82" s="25" t="s">
        <v>114</v>
      </c>
      <c r="G82" s="50" t="s">
        <v>115</v>
      </c>
      <c r="H82" s="27">
        <v>94.1</v>
      </c>
      <c r="I82" s="32">
        <v>100</v>
      </c>
      <c r="J82" s="114" t="s">
        <v>330</v>
      </c>
      <c r="K82" s="45">
        <v>29</v>
      </c>
      <c r="L82" s="28">
        <f>SUM(I82*K82)</f>
        <v>2900</v>
      </c>
      <c r="M82" s="28" t="s">
        <v>53</v>
      </c>
      <c r="N82" s="101" t="s">
        <v>250</v>
      </c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40.5" customHeight="1">
      <c r="A83" s="115">
        <v>4</v>
      </c>
      <c r="B83" s="81">
        <v>2</v>
      </c>
      <c r="C83" s="87">
        <v>10</v>
      </c>
      <c r="D83" s="82">
        <f t="shared" si="4"/>
        <v>55.27989821882952</v>
      </c>
      <c r="E83" s="61" t="s">
        <v>56</v>
      </c>
      <c r="F83" s="25" t="s">
        <v>55</v>
      </c>
      <c r="G83" s="34" t="s">
        <v>62</v>
      </c>
      <c r="H83" s="27">
        <v>78.6</v>
      </c>
      <c r="I83" s="32">
        <v>55</v>
      </c>
      <c r="J83" s="114" t="s">
        <v>325</v>
      </c>
      <c r="K83" s="45">
        <v>79</v>
      </c>
      <c r="L83" s="28">
        <f>SUM(I83*K83)</f>
        <v>4345</v>
      </c>
      <c r="M83" s="28" t="s">
        <v>58</v>
      </c>
      <c r="N83" s="101" t="s">
        <v>24</v>
      </c>
      <c r="O83" s="92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14" ht="40.5" customHeight="1">
      <c r="A84" s="115">
        <v>5</v>
      </c>
      <c r="B84" s="81">
        <v>2</v>
      </c>
      <c r="C84" s="87">
        <v>10</v>
      </c>
      <c r="D84" s="82">
        <f t="shared" si="4"/>
        <v>42.926565874730024</v>
      </c>
      <c r="E84" s="61" t="s">
        <v>303</v>
      </c>
      <c r="F84" s="25" t="s">
        <v>118</v>
      </c>
      <c r="G84" s="34" t="s">
        <v>302</v>
      </c>
      <c r="H84" s="27">
        <v>92.6</v>
      </c>
      <c r="I84" s="32">
        <v>75</v>
      </c>
      <c r="J84" s="114" t="s">
        <v>330</v>
      </c>
      <c r="K84" s="45">
        <v>53</v>
      </c>
      <c r="L84" s="28">
        <f>SUM(I84*K84)</f>
        <v>3975</v>
      </c>
      <c r="M84" s="28" t="s">
        <v>60</v>
      </c>
      <c r="N84" s="101" t="s">
        <v>250</v>
      </c>
    </row>
    <row r="85" spans="1:14" ht="40.5" customHeight="1">
      <c r="A85" s="115">
        <v>6</v>
      </c>
      <c r="B85" s="81">
        <v>2</v>
      </c>
      <c r="C85" s="87">
        <v>10</v>
      </c>
      <c r="D85" s="82">
        <f t="shared" si="4"/>
        <v>21.810344827586206</v>
      </c>
      <c r="E85" s="61" t="s">
        <v>150</v>
      </c>
      <c r="F85" s="25" t="s">
        <v>148</v>
      </c>
      <c r="G85" s="34" t="s">
        <v>149</v>
      </c>
      <c r="H85" s="27">
        <v>58</v>
      </c>
      <c r="I85" s="32">
        <v>55</v>
      </c>
      <c r="J85" s="114" t="s">
        <v>331</v>
      </c>
      <c r="K85" s="45">
        <v>23</v>
      </c>
      <c r="L85" s="28">
        <v>1265</v>
      </c>
      <c r="M85" s="28" t="s">
        <v>53</v>
      </c>
      <c r="N85" s="101" t="s">
        <v>151</v>
      </c>
    </row>
    <row r="86" spans="1:14" ht="40.5" customHeight="1">
      <c r="A86" s="115">
        <v>7</v>
      </c>
      <c r="B86" s="81">
        <v>2</v>
      </c>
      <c r="C86" s="87">
        <v>10</v>
      </c>
      <c r="D86" s="83">
        <f t="shared" si="4"/>
        <v>45.86206896551724</v>
      </c>
      <c r="E86" s="61" t="s">
        <v>150</v>
      </c>
      <c r="F86" s="25" t="s">
        <v>148</v>
      </c>
      <c r="G86" s="34" t="s">
        <v>149</v>
      </c>
      <c r="H86" s="27">
        <v>58</v>
      </c>
      <c r="I86" s="32">
        <v>35</v>
      </c>
      <c r="J86" s="114" t="s">
        <v>331</v>
      </c>
      <c r="K86" s="45">
        <v>76</v>
      </c>
      <c r="L86" s="28">
        <f aca="true" t="shared" si="5" ref="L86:L99">SUM(I86*K86)</f>
        <v>2660</v>
      </c>
      <c r="M86" s="28" t="s">
        <v>265</v>
      </c>
      <c r="N86" s="101" t="s">
        <v>151</v>
      </c>
    </row>
    <row r="87" spans="1:14" ht="40.5" customHeight="1" thickBot="1">
      <c r="A87" s="115">
        <v>8</v>
      </c>
      <c r="B87" s="81">
        <v>3</v>
      </c>
      <c r="C87" s="88">
        <v>9</v>
      </c>
      <c r="D87" s="82">
        <f t="shared" si="4"/>
        <v>25.954653937947494</v>
      </c>
      <c r="E87" s="31"/>
      <c r="F87" s="25" t="s">
        <v>116</v>
      </c>
      <c r="G87" s="34" t="s">
        <v>117</v>
      </c>
      <c r="H87" s="27">
        <v>83.8</v>
      </c>
      <c r="I87" s="32">
        <v>75</v>
      </c>
      <c r="J87" s="114" t="s">
        <v>330</v>
      </c>
      <c r="K87" s="45">
        <v>29</v>
      </c>
      <c r="L87" s="28">
        <f t="shared" si="5"/>
        <v>2175</v>
      </c>
      <c r="M87" s="28" t="s">
        <v>71</v>
      </c>
      <c r="N87" s="101" t="s">
        <v>250</v>
      </c>
    </row>
    <row r="88" spans="1:27" s="24" customFormat="1" ht="40.5" customHeight="1">
      <c r="A88" s="115">
        <v>9</v>
      </c>
      <c r="B88" s="29">
        <v>3</v>
      </c>
      <c r="C88" s="65">
        <v>9</v>
      </c>
      <c r="D88" s="30">
        <f t="shared" si="4"/>
        <v>44.97206703910614</v>
      </c>
      <c r="E88" s="61" t="s">
        <v>106</v>
      </c>
      <c r="F88" s="25" t="s">
        <v>104</v>
      </c>
      <c r="G88" s="34" t="s">
        <v>105</v>
      </c>
      <c r="H88" s="27">
        <v>53.7</v>
      </c>
      <c r="I88" s="32">
        <v>35</v>
      </c>
      <c r="J88" s="114" t="s">
        <v>330</v>
      </c>
      <c r="K88" s="45">
        <v>69</v>
      </c>
      <c r="L88" s="28">
        <f t="shared" si="5"/>
        <v>2415</v>
      </c>
      <c r="M88" s="28" t="s">
        <v>265</v>
      </c>
      <c r="N88" s="101" t="s">
        <v>22</v>
      </c>
      <c r="O88" s="90"/>
      <c r="P88"/>
      <c r="Q88"/>
      <c r="R88"/>
      <c r="S88"/>
      <c r="T88"/>
      <c r="U88"/>
      <c r="V88"/>
      <c r="W88"/>
      <c r="X88"/>
      <c r="Y88"/>
      <c r="Z88"/>
      <c r="AA88"/>
    </row>
    <row r="89" spans="1:14" ht="40.5" customHeight="1">
      <c r="A89" s="115">
        <v>10</v>
      </c>
      <c r="B89" s="29">
        <v>3</v>
      </c>
      <c r="C89" s="26">
        <v>9</v>
      </c>
      <c r="D89" s="59">
        <f t="shared" si="4"/>
        <v>22.79202279202279</v>
      </c>
      <c r="E89" s="31"/>
      <c r="F89" s="25" t="s">
        <v>112</v>
      </c>
      <c r="G89" s="50" t="s">
        <v>113</v>
      </c>
      <c r="H89" s="27">
        <v>105.3</v>
      </c>
      <c r="I89" s="32">
        <v>100</v>
      </c>
      <c r="J89" s="114" t="s">
        <v>330</v>
      </c>
      <c r="K89" s="45">
        <v>24</v>
      </c>
      <c r="L89" s="28">
        <f t="shared" si="5"/>
        <v>2400</v>
      </c>
      <c r="M89" s="28" t="s">
        <v>74</v>
      </c>
      <c r="N89" s="101" t="s">
        <v>250</v>
      </c>
    </row>
    <row r="90" spans="1:14" ht="40.5" customHeight="1">
      <c r="A90" s="115">
        <v>11</v>
      </c>
      <c r="B90" s="29">
        <v>4</v>
      </c>
      <c r="C90" s="26">
        <v>8</v>
      </c>
      <c r="D90" s="59">
        <f t="shared" si="4"/>
        <v>28.625954198473284</v>
      </c>
      <c r="E90" s="61" t="s">
        <v>56</v>
      </c>
      <c r="F90" s="25" t="s">
        <v>55</v>
      </c>
      <c r="G90" s="34" t="s">
        <v>62</v>
      </c>
      <c r="H90" s="27">
        <v>78.6</v>
      </c>
      <c r="I90" s="32">
        <v>75</v>
      </c>
      <c r="J90" s="114" t="s">
        <v>325</v>
      </c>
      <c r="K90" s="45">
        <v>30</v>
      </c>
      <c r="L90" s="28">
        <f t="shared" si="5"/>
        <v>2250</v>
      </c>
      <c r="M90" s="28" t="s">
        <v>71</v>
      </c>
      <c r="N90" s="101" t="s">
        <v>24</v>
      </c>
    </row>
    <row r="91" spans="1:27" ht="40.5" customHeight="1">
      <c r="A91" s="115">
        <v>12</v>
      </c>
      <c r="B91" s="29">
        <v>4</v>
      </c>
      <c r="C91" s="26">
        <v>8</v>
      </c>
      <c r="D91" s="59">
        <f t="shared" si="4"/>
        <v>45.6140350877193</v>
      </c>
      <c r="E91" s="61" t="s">
        <v>180</v>
      </c>
      <c r="F91" s="25" t="s">
        <v>177</v>
      </c>
      <c r="G91" s="34" t="s">
        <v>178</v>
      </c>
      <c r="H91" s="27">
        <v>85.5</v>
      </c>
      <c r="I91" s="32">
        <v>75</v>
      </c>
      <c r="J91" s="114" t="s">
        <v>308</v>
      </c>
      <c r="K91" s="45">
        <v>52</v>
      </c>
      <c r="L91" s="28">
        <f t="shared" si="5"/>
        <v>3900</v>
      </c>
      <c r="M91" s="28" t="s">
        <v>58</v>
      </c>
      <c r="N91" s="101" t="s">
        <v>179</v>
      </c>
      <c r="S91" s="24"/>
      <c r="T91" s="24"/>
      <c r="U91" s="24"/>
      <c r="V91" s="24"/>
      <c r="W91" s="24"/>
      <c r="X91" s="24"/>
      <c r="Y91" s="24"/>
      <c r="Z91" s="24"/>
      <c r="AA91" s="24"/>
    </row>
    <row r="92" spans="1:18" ht="40.5" customHeight="1">
      <c r="A92" s="115">
        <v>13</v>
      </c>
      <c r="B92" s="29">
        <v>5</v>
      </c>
      <c r="C92" s="26">
        <v>7</v>
      </c>
      <c r="D92" s="59">
        <f t="shared" si="4"/>
        <v>41.487068965517246</v>
      </c>
      <c r="E92" s="61" t="s">
        <v>158</v>
      </c>
      <c r="F92" s="25" t="s">
        <v>156</v>
      </c>
      <c r="G92" s="34" t="s">
        <v>157</v>
      </c>
      <c r="H92" s="27">
        <v>92.8</v>
      </c>
      <c r="I92" s="32">
        <v>55</v>
      </c>
      <c r="J92" s="114" t="s">
        <v>310</v>
      </c>
      <c r="K92" s="45">
        <v>70</v>
      </c>
      <c r="L92" s="28">
        <f t="shared" si="5"/>
        <v>3850</v>
      </c>
      <c r="M92" s="28" t="s">
        <v>60</v>
      </c>
      <c r="N92" s="101" t="s">
        <v>24</v>
      </c>
      <c r="O92" s="92"/>
      <c r="P92" s="24"/>
      <c r="Q92" s="24"/>
      <c r="R92" s="24"/>
    </row>
    <row r="93" spans="1:14" ht="40.5" customHeight="1">
      <c r="A93" s="115">
        <v>14</v>
      </c>
      <c r="B93" s="29">
        <v>6</v>
      </c>
      <c r="C93" s="26">
        <v>6</v>
      </c>
      <c r="D93" s="59">
        <f t="shared" si="4"/>
        <v>19.883040935672515</v>
      </c>
      <c r="E93" s="61" t="s">
        <v>180</v>
      </c>
      <c r="F93" s="25" t="s">
        <v>177</v>
      </c>
      <c r="G93" s="34" t="s">
        <v>178</v>
      </c>
      <c r="H93" s="27">
        <v>85.5</v>
      </c>
      <c r="I93" s="32">
        <v>100</v>
      </c>
      <c r="J93" s="114" t="s">
        <v>260</v>
      </c>
      <c r="K93" s="45">
        <v>17</v>
      </c>
      <c r="L93" s="28">
        <f t="shared" si="5"/>
        <v>1700</v>
      </c>
      <c r="M93" s="28" t="s">
        <v>74</v>
      </c>
      <c r="N93" s="101" t="s">
        <v>179</v>
      </c>
    </row>
    <row r="94" spans="1:18" ht="40.5" customHeight="1">
      <c r="A94" s="115">
        <v>15</v>
      </c>
      <c r="B94" s="29">
        <v>6</v>
      </c>
      <c r="C94" s="26">
        <v>6</v>
      </c>
      <c r="D94" s="59">
        <f t="shared" si="4"/>
        <v>33.65095285857573</v>
      </c>
      <c r="E94" s="61" t="s">
        <v>127</v>
      </c>
      <c r="F94" s="25" t="s">
        <v>125</v>
      </c>
      <c r="G94" s="34" t="s">
        <v>126</v>
      </c>
      <c r="H94" s="27">
        <v>99.7</v>
      </c>
      <c r="I94" s="32">
        <v>55</v>
      </c>
      <c r="J94" s="114" t="s">
        <v>330</v>
      </c>
      <c r="K94" s="45">
        <v>61</v>
      </c>
      <c r="L94" s="28">
        <f t="shared" si="5"/>
        <v>3355</v>
      </c>
      <c r="M94" s="28" t="s">
        <v>53</v>
      </c>
      <c r="N94" s="101" t="s">
        <v>24</v>
      </c>
      <c r="O94" s="92"/>
      <c r="P94" s="24"/>
      <c r="Q94" s="24"/>
      <c r="R94" s="24"/>
    </row>
    <row r="95" spans="1:14" ht="40.5" customHeight="1">
      <c r="A95" s="115">
        <v>16</v>
      </c>
      <c r="B95" s="29">
        <v>6</v>
      </c>
      <c r="C95" s="26">
        <v>6</v>
      </c>
      <c r="D95" s="59">
        <f t="shared" si="4"/>
        <v>40.89219330855018</v>
      </c>
      <c r="E95" s="52" t="s">
        <v>109</v>
      </c>
      <c r="F95" s="25" t="s">
        <v>107</v>
      </c>
      <c r="G95" s="34" t="s">
        <v>108</v>
      </c>
      <c r="H95" s="27">
        <v>80.7</v>
      </c>
      <c r="I95" s="32">
        <v>75</v>
      </c>
      <c r="J95" s="114" t="s">
        <v>330</v>
      </c>
      <c r="K95" s="45">
        <v>44</v>
      </c>
      <c r="L95" s="28">
        <f t="shared" si="5"/>
        <v>3300</v>
      </c>
      <c r="M95" s="28" t="s">
        <v>53</v>
      </c>
      <c r="N95" s="101" t="s">
        <v>24</v>
      </c>
    </row>
    <row r="96" spans="1:18" ht="40.5" customHeight="1">
      <c r="A96" s="115">
        <v>17</v>
      </c>
      <c r="B96" s="29">
        <v>7</v>
      </c>
      <c r="C96" s="26">
        <v>5</v>
      </c>
      <c r="D96" s="59">
        <f t="shared" si="4"/>
        <v>32.67326732673267</v>
      </c>
      <c r="E96" s="31"/>
      <c r="F96" s="25" t="s">
        <v>152</v>
      </c>
      <c r="G96" s="34" t="s">
        <v>153</v>
      </c>
      <c r="H96" s="27">
        <v>90.9</v>
      </c>
      <c r="I96" s="32">
        <v>55</v>
      </c>
      <c r="J96" s="114" t="s">
        <v>331</v>
      </c>
      <c r="K96" s="45">
        <v>54</v>
      </c>
      <c r="L96" s="28">
        <f t="shared" si="5"/>
        <v>2970</v>
      </c>
      <c r="M96" s="28" t="s">
        <v>53</v>
      </c>
      <c r="N96" s="101" t="s">
        <v>24</v>
      </c>
      <c r="O96" s="92"/>
      <c r="P96" s="24"/>
      <c r="Q96" s="24"/>
      <c r="R96" s="24"/>
    </row>
    <row r="97" spans="1:14" ht="40.5" customHeight="1">
      <c r="A97" s="115">
        <v>18</v>
      </c>
      <c r="B97" s="29">
        <v>8</v>
      </c>
      <c r="C97" s="26">
        <v>4</v>
      </c>
      <c r="D97" s="59">
        <f t="shared" si="4"/>
        <v>14.436958614051973</v>
      </c>
      <c r="E97" s="31"/>
      <c r="F97" s="25" t="s">
        <v>110</v>
      </c>
      <c r="G97" s="50" t="s">
        <v>111</v>
      </c>
      <c r="H97" s="27">
        <v>103.9</v>
      </c>
      <c r="I97" s="32">
        <v>100</v>
      </c>
      <c r="J97" s="114" t="s">
        <v>330</v>
      </c>
      <c r="K97" s="45">
        <v>15</v>
      </c>
      <c r="L97" s="28">
        <f t="shared" si="5"/>
        <v>1500</v>
      </c>
      <c r="M97" s="28" t="s">
        <v>65</v>
      </c>
      <c r="N97" s="101" t="s">
        <v>250</v>
      </c>
    </row>
    <row r="98" spans="1:18" s="24" customFormat="1" ht="40.5" customHeight="1">
      <c r="A98" s="115">
        <v>19</v>
      </c>
      <c r="B98" s="29">
        <v>9</v>
      </c>
      <c r="C98" s="26">
        <v>3</v>
      </c>
      <c r="D98" s="59">
        <f t="shared" si="4"/>
        <v>13.526570048309178</v>
      </c>
      <c r="E98" s="61" t="s">
        <v>160</v>
      </c>
      <c r="F98" s="25" t="s">
        <v>154</v>
      </c>
      <c r="G98" s="50" t="s">
        <v>155</v>
      </c>
      <c r="H98" s="27">
        <v>103.5</v>
      </c>
      <c r="I98" s="32">
        <v>100</v>
      </c>
      <c r="J98" s="114" t="s">
        <v>310</v>
      </c>
      <c r="K98" s="45">
        <v>14</v>
      </c>
      <c r="L98" s="28">
        <f t="shared" si="5"/>
        <v>1400</v>
      </c>
      <c r="M98" s="28"/>
      <c r="N98" s="101" t="s">
        <v>309</v>
      </c>
      <c r="O98" s="90"/>
      <c r="P98"/>
      <c r="Q98"/>
      <c r="R98"/>
    </row>
    <row r="99" spans="1:27" s="24" customFormat="1" ht="40.5" customHeight="1">
      <c r="A99" s="115">
        <v>20</v>
      </c>
      <c r="B99" s="29">
        <v>10</v>
      </c>
      <c r="C99" s="26">
        <v>2</v>
      </c>
      <c r="D99" s="59">
        <f t="shared" si="4"/>
        <v>26.81159420289855</v>
      </c>
      <c r="E99" s="61" t="s">
        <v>160</v>
      </c>
      <c r="F99" s="25" t="s">
        <v>154</v>
      </c>
      <c r="G99" s="34" t="s">
        <v>155</v>
      </c>
      <c r="H99" s="27">
        <v>103.5</v>
      </c>
      <c r="I99" s="32">
        <v>75</v>
      </c>
      <c r="J99" s="114" t="s">
        <v>310</v>
      </c>
      <c r="K99" s="45">
        <v>37</v>
      </c>
      <c r="L99" s="28">
        <f t="shared" si="5"/>
        <v>2775</v>
      </c>
      <c r="M99" s="28" t="s">
        <v>71</v>
      </c>
      <c r="N99" s="101" t="s">
        <v>309</v>
      </c>
      <c r="O99" s="90"/>
      <c r="P99"/>
      <c r="Q99"/>
      <c r="R99"/>
      <c r="S99"/>
      <c r="T99"/>
      <c r="U99"/>
      <c r="V99"/>
      <c r="W99"/>
      <c r="X99"/>
      <c r="Y99"/>
      <c r="Z99"/>
      <c r="AA99"/>
    </row>
    <row r="100" spans="1:27" s="24" customFormat="1" ht="40.5" customHeight="1">
      <c r="A100" s="115">
        <v>21</v>
      </c>
      <c r="B100" s="29"/>
      <c r="C100" s="26">
        <v>0</v>
      </c>
      <c r="D100" s="59">
        <f t="shared" si="4"/>
        <v>0</v>
      </c>
      <c r="E100" s="31"/>
      <c r="F100" s="25" t="s">
        <v>222</v>
      </c>
      <c r="G100" s="34" t="s">
        <v>223</v>
      </c>
      <c r="H100" s="27">
        <v>88.7</v>
      </c>
      <c r="I100" s="32">
        <v>75</v>
      </c>
      <c r="J100" s="114" t="s">
        <v>330</v>
      </c>
      <c r="K100" s="45" t="s">
        <v>283</v>
      </c>
      <c r="L100" s="28">
        <v>0</v>
      </c>
      <c r="M100" s="28"/>
      <c r="N100" s="101" t="s">
        <v>250</v>
      </c>
      <c r="O100" s="92"/>
      <c r="S100"/>
      <c r="T100"/>
      <c r="U100"/>
      <c r="V100"/>
      <c r="W100"/>
      <c r="X100"/>
      <c r="Y100"/>
      <c r="Z100"/>
      <c r="AA100"/>
    </row>
    <row r="101" spans="1:27" s="24" customFormat="1" ht="40.5" customHeight="1">
      <c r="A101" s="115">
        <v>22</v>
      </c>
      <c r="B101" s="29"/>
      <c r="C101" s="26">
        <v>0</v>
      </c>
      <c r="D101" s="59">
        <v>0</v>
      </c>
      <c r="E101" s="61" t="s">
        <v>282</v>
      </c>
      <c r="F101" s="25" t="s">
        <v>238</v>
      </c>
      <c r="G101" s="34" t="s">
        <v>320</v>
      </c>
      <c r="H101" s="27">
        <v>86.5</v>
      </c>
      <c r="I101" s="32">
        <v>125</v>
      </c>
      <c r="J101" s="114" t="s">
        <v>330</v>
      </c>
      <c r="K101" s="45" t="s">
        <v>319</v>
      </c>
      <c r="L101" s="28" t="e">
        <f>SUM(I101*K101)</f>
        <v>#VALUE!</v>
      </c>
      <c r="M101" s="28"/>
      <c r="N101" s="101" t="s">
        <v>24</v>
      </c>
      <c r="O101" s="92"/>
      <c r="S101"/>
      <c r="T101"/>
      <c r="U101"/>
      <c r="V101"/>
      <c r="W101"/>
      <c r="X101"/>
      <c r="Y101"/>
      <c r="Z101"/>
      <c r="AA101"/>
    </row>
    <row r="102" spans="1:27" s="24" customFormat="1" ht="40.5" customHeight="1">
      <c r="A102" s="115">
        <v>23</v>
      </c>
      <c r="B102" s="29"/>
      <c r="C102" s="26">
        <v>0</v>
      </c>
      <c r="D102" s="30">
        <f>SUM(L102/H102)</f>
        <v>0</v>
      </c>
      <c r="E102" s="52" t="s">
        <v>124</v>
      </c>
      <c r="F102" s="25" t="s">
        <v>122</v>
      </c>
      <c r="G102" s="34" t="s">
        <v>123</v>
      </c>
      <c r="H102" s="27">
        <v>76.55</v>
      </c>
      <c r="I102" s="32">
        <v>35</v>
      </c>
      <c r="J102" s="114" t="s">
        <v>330</v>
      </c>
      <c r="K102" s="45" t="s">
        <v>283</v>
      </c>
      <c r="L102" s="28">
        <v>0</v>
      </c>
      <c r="M102" s="28"/>
      <c r="N102" s="101" t="s">
        <v>24</v>
      </c>
      <c r="O102" s="90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18" s="24" customFormat="1" ht="40.5" customHeight="1" thickBot="1">
      <c r="A103" s="116">
        <v>24</v>
      </c>
      <c r="B103" s="102"/>
      <c r="C103" s="103">
        <v>0</v>
      </c>
      <c r="D103" s="104">
        <v>0</v>
      </c>
      <c r="E103" s="105" t="s">
        <v>120</v>
      </c>
      <c r="F103" s="106" t="s">
        <v>119</v>
      </c>
      <c r="G103" s="107" t="s">
        <v>121</v>
      </c>
      <c r="H103" s="108"/>
      <c r="I103" s="109">
        <v>100</v>
      </c>
      <c r="J103" s="117" t="s">
        <v>330</v>
      </c>
      <c r="K103" s="110" t="s">
        <v>283</v>
      </c>
      <c r="L103" s="111">
        <v>0</v>
      </c>
      <c r="M103" s="111"/>
      <c r="N103" s="112"/>
      <c r="O103" s="90"/>
      <c r="P103"/>
      <c r="Q103"/>
      <c r="R103"/>
    </row>
    <row r="104" spans="1:14" ht="34.5" customHeight="1" thickBot="1">
      <c r="A104" s="232" t="s">
        <v>338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4"/>
    </row>
    <row r="105" spans="1:15" s="4" customFormat="1" ht="51.75" customHeight="1" thickBot="1">
      <c r="A105" s="157" t="s">
        <v>0</v>
      </c>
      <c r="B105" s="158" t="s">
        <v>6</v>
      </c>
      <c r="C105" s="159" t="s">
        <v>288</v>
      </c>
      <c r="D105" s="160" t="s">
        <v>52</v>
      </c>
      <c r="E105" s="159" t="s">
        <v>23</v>
      </c>
      <c r="F105" s="158" t="s">
        <v>1</v>
      </c>
      <c r="G105" s="158" t="s">
        <v>15</v>
      </c>
      <c r="H105" s="159" t="s">
        <v>5</v>
      </c>
      <c r="I105" s="159" t="s">
        <v>28</v>
      </c>
      <c r="J105" s="158" t="s">
        <v>25</v>
      </c>
      <c r="K105" s="158" t="s">
        <v>2</v>
      </c>
      <c r="L105" s="158" t="s">
        <v>3</v>
      </c>
      <c r="M105" s="158" t="s">
        <v>9</v>
      </c>
      <c r="N105" s="161" t="s">
        <v>10</v>
      </c>
      <c r="O105" s="91"/>
    </row>
    <row r="106" spans="1:18" ht="40.5" customHeight="1" thickBot="1">
      <c r="A106" s="84">
        <v>1</v>
      </c>
      <c r="B106" s="81">
        <v>1</v>
      </c>
      <c r="C106" s="86">
        <v>12</v>
      </c>
      <c r="D106" s="82"/>
      <c r="E106" s="61" t="s">
        <v>187</v>
      </c>
      <c r="F106" s="25" t="s">
        <v>185</v>
      </c>
      <c r="G106" s="34" t="s">
        <v>186</v>
      </c>
      <c r="H106" s="27">
        <v>71.1</v>
      </c>
      <c r="I106" s="32"/>
      <c r="J106" s="84" t="s">
        <v>188</v>
      </c>
      <c r="K106" s="75">
        <v>3315</v>
      </c>
      <c r="L106" s="28">
        <v>13</v>
      </c>
      <c r="M106" s="36" t="s">
        <v>53</v>
      </c>
      <c r="N106" s="94" t="s">
        <v>241</v>
      </c>
      <c r="O106" s="96">
        <v>80</v>
      </c>
      <c r="P106" s="24"/>
      <c r="Q106" s="24"/>
      <c r="R106" s="24"/>
    </row>
    <row r="107" spans="1:18" ht="40.5" customHeight="1">
      <c r="A107" s="84">
        <v>2</v>
      </c>
      <c r="B107" s="81">
        <v>1</v>
      </c>
      <c r="C107" s="87">
        <v>12</v>
      </c>
      <c r="D107" s="82">
        <f>SUM(L107/H107)</f>
        <v>42.19948849104859</v>
      </c>
      <c r="E107" s="61" t="s">
        <v>203</v>
      </c>
      <c r="F107" s="25" t="s">
        <v>201</v>
      </c>
      <c r="G107" s="34" t="s">
        <v>202</v>
      </c>
      <c r="H107" s="27">
        <v>78.2</v>
      </c>
      <c r="I107" s="32">
        <v>55</v>
      </c>
      <c r="J107" s="84" t="s">
        <v>204</v>
      </c>
      <c r="K107" s="45">
        <v>60</v>
      </c>
      <c r="L107" s="28">
        <f>SUM(I107*K107)</f>
        <v>3300</v>
      </c>
      <c r="M107" s="36" t="s">
        <v>60</v>
      </c>
      <c r="N107" s="3" t="s">
        <v>241</v>
      </c>
      <c r="O107" s="92"/>
      <c r="P107" s="24"/>
      <c r="Q107" s="24"/>
      <c r="R107" s="24"/>
    </row>
    <row r="108" spans="1:18" ht="40.5" customHeight="1">
      <c r="A108" s="84">
        <v>3</v>
      </c>
      <c r="B108" s="81">
        <v>2</v>
      </c>
      <c r="C108" s="87">
        <v>10</v>
      </c>
      <c r="D108" s="82"/>
      <c r="E108" s="61" t="s">
        <v>203</v>
      </c>
      <c r="F108" s="25" t="s">
        <v>201</v>
      </c>
      <c r="G108" s="34" t="s">
        <v>202</v>
      </c>
      <c r="H108" s="27">
        <v>78.2</v>
      </c>
      <c r="I108" s="32"/>
      <c r="J108" s="84" t="s">
        <v>204</v>
      </c>
      <c r="K108" s="75">
        <v>3217.5</v>
      </c>
      <c r="L108" s="33" t="s">
        <v>332</v>
      </c>
      <c r="M108" s="36" t="s">
        <v>53</v>
      </c>
      <c r="N108" s="3" t="s">
        <v>241</v>
      </c>
      <c r="O108" s="92"/>
      <c r="P108" s="24"/>
      <c r="Q108" s="24"/>
      <c r="R108" s="24"/>
    </row>
    <row r="109" spans="1:14" ht="40.5" customHeight="1">
      <c r="A109" s="84">
        <v>4</v>
      </c>
      <c r="B109" s="81">
        <v>2</v>
      </c>
      <c r="C109" s="87">
        <v>10</v>
      </c>
      <c r="D109" s="82">
        <f>SUM(L109/H109)</f>
        <v>39.28571428571429</v>
      </c>
      <c r="E109" s="61" t="s">
        <v>226</v>
      </c>
      <c r="F109" s="25" t="s">
        <v>224</v>
      </c>
      <c r="G109" s="34" t="s">
        <v>297</v>
      </c>
      <c r="H109" s="27">
        <v>75.6</v>
      </c>
      <c r="I109" s="32">
        <v>55</v>
      </c>
      <c r="J109" s="84" t="s">
        <v>252</v>
      </c>
      <c r="K109" s="45">
        <v>54</v>
      </c>
      <c r="L109" s="28">
        <f>SUM(I109*K109)</f>
        <v>2970</v>
      </c>
      <c r="M109" s="28" t="s">
        <v>53</v>
      </c>
      <c r="N109" s="3" t="s">
        <v>24</v>
      </c>
    </row>
    <row r="110" spans="1:27" ht="40.5" customHeight="1">
      <c r="A110" s="84">
        <v>5</v>
      </c>
      <c r="B110" s="81">
        <v>2</v>
      </c>
      <c r="C110" s="87">
        <v>10</v>
      </c>
      <c r="D110" s="82">
        <f>SUM(L110/H110)</f>
        <v>42.19948849104859</v>
      </c>
      <c r="E110" s="61" t="s">
        <v>203</v>
      </c>
      <c r="F110" s="25" t="s">
        <v>201</v>
      </c>
      <c r="G110" s="34" t="s">
        <v>202</v>
      </c>
      <c r="H110" s="27">
        <v>78.2</v>
      </c>
      <c r="I110" s="32">
        <v>55</v>
      </c>
      <c r="J110" s="84" t="s">
        <v>204</v>
      </c>
      <c r="K110" s="45">
        <v>60</v>
      </c>
      <c r="L110" s="28">
        <f>SUM(I110*K110)</f>
        <v>3300</v>
      </c>
      <c r="M110" s="36" t="s">
        <v>60</v>
      </c>
      <c r="N110" s="3" t="s">
        <v>241</v>
      </c>
      <c r="O110" s="92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24" customFormat="1" ht="40.5" customHeight="1">
      <c r="A111" s="84">
        <v>6</v>
      </c>
      <c r="B111" s="81">
        <v>3</v>
      </c>
      <c r="C111" s="87">
        <v>9</v>
      </c>
      <c r="D111" s="82"/>
      <c r="E111" s="61" t="s">
        <v>226</v>
      </c>
      <c r="F111" s="25" t="s">
        <v>224</v>
      </c>
      <c r="G111" s="34" t="s">
        <v>225</v>
      </c>
      <c r="H111" s="27">
        <v>75.6</v>
      </c>
      <c r="I111" s="32"/>
      <c r="J111" s="84" t="s">
        <v>252</v>
      </c>
      <c r="K111" s="75">
        <v>2305</v>
      </c>
      <c r="L111" s="33" t="s">
        <v>332</v>
      </c>
      <c r="M111" s="36" t="s">
        <v>71</v>
      </c>
      <c r="N111" s="3" t="s">
        <v>24</v>
      </c>
      <c r="O111" s="92"/>
      <c r="S111"/>
      <c r="T111"/>
      <c r="U111"/>
      <c r="V111"/>
      <c r="W111"/>
      <c r="X111"/>
      <c r="Y111"/>
      <c r="Z111"/>
      <c r="AA111"/>
    </row>
    <row r="112" spans="1:14" ht="40.5" customHeight="1">
      <c r="A112" s="84">
        <v>7</v>
      </c>
      <c r="B112" s="81">
        <v>3</v>
      </c>
      <c r="C112" s="87">
        <v>9</v>
      </c>
      <c r="D112" s="82">
        <f aca="true" t="shared" si="6" ref="D112:D117">SUM(L112/H112)</f>
        <v>39.45147679324895</v>
      </c>
      <c r="E112" s="61" t="s">
        <v>187</v>
      </c>
      <c r="F112" s="25" t="s">
        <v>185</v>
      </c>
      <c r="G112" s="34" t="s">
        <v>186</v>
      </c>
      <c r="H112" s="27">
        <v>71.1</v>
      </c>
      <c r="I112" s="32">
        <v>55</v>
      </c>
      <c r="J112" s="84" t="s">
        <v>188</v>
      </c>
      <c r="K112" s="45">
        <v>51</v>
      </c>
      <c r="L112" s="28">
        <f aca="true" t="shared" si="7" ref="L112:L117">SUM(I112*K112)</f>
        <v>2805</v>
      </c>
      <c r="M112" s="28" t="s">
        <v>53</v>
      </c>
      <c r="N112" s="3" t="s">
        <v>189</v>
      </c>
    </row>
    <row r="113" spans="1:18" ht="40.5" customHeight="1" thickBot="1">
      <c r="A113" s="84">
        <v>8</v>
      </c>
      <c r="B113" s="81">
        <v>4</v>
      </c>
      <c r="C113" s="88">
        <v>8</v>
      </c>
      <c r="D113" s="82">
        <f t="shared" si="6"/>
        <v>22.15277777777778</v>
      </c>
      <c r="E113" s="31"/>
      <c r="F113" s="25" t="s">
        <v>266</v>
      </c>
      <c r="G113" s="34" t="s">
        <v>315</v>
      </c>
      <c r="H113" s="27">
        <v>72</v>
      </c>
      <c r="I113" s="32">
        <v>55</v>
      </c>
      <c r="J113" s="84" t="s">
        <v>267</v>
      </c>
      <c r="K113" s="45">
        <v>29</v>
      </c>
      <c r="L113" s="28">
        <f t="shared" si="7"/>
        <v>1595</v>
      </c>
      <c r="M113" s="28" t="s">
        <v>74</v>
      </c>
      <c r="N113" s="28" t="s">
        <v>189</v>
      </c>
      <c r="O113" s="92"/>
      <c r="P113" s="24"/>
      <c r="Q113" s="24"/>
      <c r="R113" s="24"/>
    </row>
    <row r="114" spans="1:14" ht="40.5" customHeight="1">
      <c r="A114" s="84">
        <v>9</v>
      </c>
      <c r="B114" s="29">
        <v>4</v>
      </c>
      <c r="C114" s="65">
        <v>8</v>
      </c>
      <c r="D114" s="59">
        <f t="shared" si="6"/>
        <v>21.73913043478261</v>
      </c>
      <c r="E114" s="31"/>
      <c r="F114" s="25" t="s">
        <v>261</v>
      </c>
      <c r="G114" s="50" t="s">
        <v>262</v>
      </c>
      <c r="H114" s="27">
        <v>92</v>
      </c>
      <c r="I114" s="32">
        <v>100</v>
      </c>
      <c r="J114" s="84" t="s">
        <v>188</v>
      </c>
      <c r="K114" s="45">
        <v>20</v>
      </c>
      <c r="L114" s="28">
        <f t="shared" si="7"/>
        <v>2000</v>
      </c>
      <c r="M114" s="28" t="s">
        <v>74</v>
      </c>
      <c r="N114" s="28" t="s">
        <v>73</v>
      </c>
    </row>
    <row r="115" spans="1:14" ht="40.5" customHeight="1">
      <c r="A115" s="84">
        <v>10</v>
      </c>
      <c r="B115" s="29">
        <v>5</v>
      </c>
      <c r="C115" s="26">
        <v>7</v>
      </c>
      <c r="D115" s="59">
        <f t="shared" si="6"/>
        <v>39.28571428571429</v>
      </c>
      <c r="E115" s="61" t="s">
        <v>226</v>
      </c>
      <c r="F115" s="25" t="s">
        <v>224</v>
      </c>
      <c r="G115" s="34" t="s">
        <v>297</v>
      </c>
      <c r="H115" s="27">
        <v>75.6</v>
      </c>
      <c r="I115" s="32">
        <v>55</v>
      </c>
      <c r="J115" s="84" t="s">
        <v>252</v>
      </c>
      <c r="K115" s="45">
        <v>54</v>
      </c>
      <c r="L115" s="28">
        <f t="shared" si="7"/>
        <v>2970</v>
      </c>
      <c r="M115" s="28" t="s">
        <v>53</v>
      </c>
      <c r="N115" s="3" t="s">
        <v>24</v>
      </c>
    </row>
    <row r="116" spans="1:14" ht="40.5" customHeight="1">
      <c r="A116" s="84">
        <v>11</v>
      </c>
      <c r="B116" s="29">
        <v>17</v>
      </c>
      <c r="C116" s="26">
        <v>1</v>
      </c>
      <c r="D116" s="59">
        <f t="shared" si="6"/>
        <v>11.470588235294118</v>
      </c>
      <c r="E116" s="31"/>
      <c r="F116" s="25" t="s">
        <v>268</v>
      </c>
      <c r="G116" s="34" t="s">
        <v>269</v>
      </c>
      <c r="H116" s="27">
        <v>85</v>
      </c>
      <c r="I116" s="32">
        <v>75</v>
      </c>
      <c r="J116" s="84" t="s">
        <v>188</v>
      </c>
      <c r="K116" s="45">
        <v>13</v>
      </c>
      <c r="L116" s="28">
        <f t="shared" si="7"/>
        <v>975</v>
      </c>
      <c r="M116" s="28"/>
      <c r="N116" s="28" t="s">
        <v>189</v>
      </c>
    </row>
    <row r="117" spans="1:14" ht="40.5" customHeight="1" thickBot="1">
      <c r="A117" s="84">
        <v>12</v>
      </c>
      <c r="B117" s="29">
        <v>18</v>
      </c>
      <c r="C117" s="26">
        <v>1</v>
      </c>
      <c r="D117" s="59">
        <f t="shared" si="6"/>
        <v>10.344827586206897</v>
      </c>
      <c r="E117" s="31"/>
      <c r="F117" s="25" t="s">
        <v>270</v>
      </c>
      <c r="G117" s="34" t="s">
        <v>271</v>
      </c>
      <c r="H117" s="27">
        <v>87</v>
      </c>
      <c r="I117" s="32">
        <v>75</v>
      </c>
      <c r="J117" s="84" t="s">
        <v>188</v>
      </c>
      <c r="K117" s="45">
        <v>12</v>
      </c>
      <c r="L117" s="28">
        <f t="shared" si="7"/>
        <v>900</v>
      </c>
      <c r="M117" s="28"/>
      <c r="N117" s="28" t="s">
        <v>189</v>
      </c>
    </row>
    <row r="118" spans="1:14" ht="34.5" customHeight="1" thickBot="1">
      <c r="A118" s="222" t="s">
        <v>339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4"/>
    </row>
    <row r="119" spans="1:15" s="4" customFormat="1" ht="51.75" customHeight="1" thickBot="1">
      <c r="A119" s="157" t="s">
        <v>0</v>
      </c>
      <c r="B119" s="158" t="s">
        <v>6</v>
      </c>
      <c r="C119" s="159" t="s">
        <v>288</v>
      </c>
      <c r="D119" s="160" t="s">
        <v>52</v>
      </c>
      <c r="E119" s="159" t="s">
        <v>23</v>
      </c>
      <c r="F119" s="158" t="s">
        <v>1</v>
      </c>
      <c r="G119" s="158" t="s">
        <v>15</v>
      </c>
      <c r="H119" s="159" t="s">
        <v>5</v>
      </c>
      <c r="I119" s="159" t="s">
        <v>28</v>
      </c>
      <c r="J119" s="158" t="s">
        <v>25</v>
      </c>
      <c r="K119" s="158" t="s">
        <v>2</v>
      </c>
      <c r="L119" s="158" t="s">
        <v>3</v>
      </c>
      <c r="M119" s="158" t="s">
        <v>9</v>
      </c>
      <c r="N119" s="161" t="s">
        <v>10</v>
      </c>
      <c r="O119" s="91"/>
    </row>
    <row r="120" spans="1:18" s="24" customFormat="1" ht="40.5" customHeight="1" thickBot="1">
      <c r="A120" s="127">
        <v>1</v>
      </c>
      <c r="B120" s="81">
        <v>1</v>
      </c>
      <c r="C120" s="86">
        <v>12</v>
      </c>
      <c r="D120" s="82">
        <f aca="true" t="shared" si="8" ref="D120:D126">SUM(L120/H120)</f>
        <v>27.71883289124668</v>
      </c>
      <c r="E120" s="31"/>
      <c r="F120" s="25" t="s">
        <v>273</v>
      </c>
      <c r="G120" s="34" t="s">
        <v>274</v>
      </c>
      <c r="H120" s="27">
        <v>75.4</v>
      </c>
      <c r="I120" s="32">
        <v>55</v>
      </c>
      <c r="J120" s="80" t="s">
        <v>275</v>
      </c>
      <c r="K120" s="45">
        <v>38</v>
      </c>
      <c r="L120" s="28">
        <v>2090</v>
      </c>
      <c r="M120" s="28" t="s">
        <v>237</v>
      </c>
      <c r="N120" s="101" t="s">
        <v>276</v>
      </c>
      <c r="O120" s="126">
        <v>35</v>
      </c>
      <c r="P120"/>
      <c r="Q120"/>
      <c r="R120"/>
    </row>
    <row r="121" spans="1:14" ht="45" customHeight="1">
      <c r="A121" s="127">
        <v>2</v>
      </c>
      <c r="B121" s="81">
        <v>3</v>
      </c>
      <c r="C121" s="87">
        <v>9</v>
      </c>
      <c r="D121" s="82">
        <f t="shared" si="8"/>
        <v>16.7590027700831</v>
      </c>
      <c r="E121" s="31"/>
      <c r="F121" s="25" t="s">
        <v>230</v>
      </c>
      <c r="G121" s="34" t="s">
        <v>317</v>
      </c>
      <c r="H121" s="27">
        <v>72.2</v>
      </c>
      <c r="I121" s="32">
        <v>55</v>
      </c>
      <c r="J121" s="80" t="s">
        <v>275</v>
      </c>
      <c r="K121" s="45">
        <v>22</v>
      </c>
      <c r="L121" s="28">
        <v>1210</v>
      </c>
      <c r="M121" s="28" t="s">
        <v>277</v>
      </c>
      <c r="N121" s="101" t="s">
        <v>276</v>
      </c>
    </row>
    <row r="122" spans="1:18" s="24" customFormat="1" ht="40.5" customHeight="1">
      <c r="A122" s="127">
        <v>3</v>
      </c>
      <c r="B122" s="81">
        <v>6</v>
      </c>
      <c r="C122" s="87">
        <v>6</v>
      </c>
      <c r="D122" s="82">
        <f t="shared" si="8"/>
        <v>11.846901579586877</v>
      </c>
      <c r="E122" s="31"/>
      <c r="F122" s="25" t="s">
        <v>272</v>
      </c>
      <c r="G122" s="34" t="s">
        <v>301</v>
      </c>
      <c r="H122" s="27">
        <v>82.3</v>
      </c>
      <c r="I122" s="32">
        <v>75</v>
      </c>
      <c r="J122" s="80" t="s">
        <v>94</v>
      </c>
      <c r="K122" s="45">
        <v>13</v>
      </c>
      <c r="L122" s="28">
        <f>SUM(I122*K122)</f>
        <v>975</v>
      </c>
      <c r="M122" s="28" t="s">
        <v>65</v>
      </c>
      <c r="N122" s="101" t="s">
        <v>24</v>
      </c>
      <c r="O122" s="90"/>
      <c r="P122"/>
      <c r="Q122"/>
      <c r="R122"/>
    </row>
    <row r="123" spans="1:15" s="24" customFormat="1" ht="40.5" customHeight="1">
      <c r="A123" s="127">
        <v>4</v>
      </c>
      <c r="B123" s="81">
        <v>8</v>
      </c>
      <c r="C123" s="87">
        <v>4</v>
      </c>
      <c r="D123" s="82">
        <f t="shared" si="8"/>
        <v>9.464627151051626</v>
      </c>
      <c r="E123" s="31"/>
      <c r="F123" s="25" t="s">
        <v>246</v>
      </c>
      <c r="G123" s="34" t="s">
        <v>247</v>
      </c>
      <c r="H123" s="27">
        <v>52.3</v>
      </c>
      <c r="I123" s="32">
        <v>55</v>
      </c>
      <c r="J123" s="80" t="s">
        <v>94</v>
      </c>
      <c r="K123" s="45">
        <v>9</v>
      </c>
      <c r="L123" s="28">
        <f>SUM(I123*K123)</f>
        <v>495</v>
      </c>
      <c r="M123" s="28" t="s">
        <v>65</v>
      </c>
      <c r="N123" s="101" t="s">
        <v>24</v>
      </c>
      <c r="O123" s="92"/>
    </row>
    <row r="124" spans="1:18" s="24" customFormat="1" ht="40.5" customHeight="1">
      <c r="A124" s="127">
        <v>5</v>
      </c>
      <c r="B124" s="81">
        <v>9</v>
      </c>
      <c r="C124" s="87">
        <v>3</v>
      </c>
      <c r="D124" s="82">
        <f t="shared" si="8"/>
        <v>10.703592814371257</v>
      </c>
      <c r="E124" s="31"/>
      <c r="F124" s="25" t="s">
        <v>242</v>
      </c>
      <c r="G124" s="34" t="s">
        <v>243</v>
      </c>
      <c r="H124" s="27">
        <v>66.8</v>
      </c>
      <c r="I124" s="32">
        <v>55</v>
      </c>
      <c r="J124" s="80" t="s">
        <v>94</v>
      </c>
      <c r="K124" s="45">
        <v>13</v>
      </c>
      <c r="L124" s="28">
        <f>SUM(I124*K124)</f>
        <v>715</v>
      </c>
      <c r="M124" s="28" t="s">
        <v>65</v>
      </c>
      <c r="N124" s="128" t="s">
        <v>244</v>
      </c>
      <c r="O124" s="90"/>
      <c r="P124"/>
      <c r="Q124"/>
      <c r="R124"/>
    </row>
    <row r="125" spans="1:18" s="24" customFormat="1" ht="40.5" customHeight="1">
      <c r="A125" s="127">
        <v>6</v>
      </c>
      <c r="B125" s="81">
        <v>15</v>
      </c>
      <c r="C125" s="87">
        <v>1</v>
      </c>
      <c r="D125" s="82">
        <f t="shared" si="8"/>
        <v>11.846901579586877</v>
      </c>
      <c r="E125" s="31"/>
      <c r="F125" s="25" t="s">
        <v>272</v>
      </c>
      <c r="G125" s="34" t="s">
        <v>301</v>
      </c>
      <c r="H125" s="27">
        <v>82.3</v>
      </c>
      <c r="I125" s="32">
        <v>75</v>
      </c>
      <c r="J125" s="80" t="s">
        <v>94</v>
      </c>
      <c r="K125" s="45">
        <v>13</v>
      </c>
      <c r="L125" s="28">
        <f>SUM(I125*K125)</f>
        <v>975</v>
      </c>
      <c r="M125" s="28"/>
      <c r="N125" s="101"/>
      <c r="O125" s="90"/>
      <c r="P125"/>
      <c r="Q125"/>
      <c r="R125"/>
    </row>
    <row r="126" spans="1:14" ht="45" customHeight="1" thickBot="1">
      <c r="A126" s="129">
        <v>7</v>
      </c>
      <c r="B126" s="120"/>
      <c r="C126" s="88"/>
      <c r="D126" s="121">
        <f t="shared" si="8"/>
        <v>0</v>
      </c>
      <c r="E126" s="130"/>
      <c r="F126" s="106" t="s">
        <v>272</v>
      </c>
      <c r="G126" s="123" t="s">
        <v>301</v>
      </c>
      <c r="H126" s="108">
        <v>82.3</v>
      </c>
      <c r="I126" s="109">
        <v>100</v>
      </c>
      <c r="J126" s="131" t="s">
        <v>94</v>
      </c>
      <c r="K126" s="110">
        <v>0</v>
      </c>
      <c r="L126" s="111">
        <f>SUM(I126*K126)</f>
        <v>0</v>
      </c>
      <c r="M126" s="111"/>
      <c r="N126" s="112" t="s">
        <v>24</v>
      </c>
    </row>
    <row r="127" spans="1:14" ht="34.5" customHeight="1" thickBot="1">
      <c r="A127" s="222" t="s">
        <v>340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4"/>
    </row>
    <row r="128" spans="1:15" s="4" customFormat="1" ht="51.75" customHeight="1" thickBot="1">
      <c r="A128" s="157" t="s">
        <v>0</v>
      </c>
      <c r="B128" s="158" t="s">
        <v>6</v>
      </c>
      <c r="C128" s="159" t="s">
        <v>288</v>
      </c>
      <c r="D128" s="160" t="s">
        <v>52</v>
      </c>
      <c r="E128" s="159" t="s">
        <v>23</v>
      </c>
      <c r="F128" s="158" t="s">
        <v>1</v>
      </c>
      <c r="G128" s="158" t="s">
        <v>15</v>
      </c>
      <c r="H128" s="159" t="s">
        <v>5</v>
      </c>
      <c r="I128" s="159" t="s">
        <v>28</v>
      </c>
      <c r="J128" s="158" t="s">
        <v>25</v>
      </c>
      <c r="K128" s="158" t="s">
        <v>2</v>
      </c>
      <c r="L128" s="158" t="s">
        <v>3</v>
      </c>
      <c r="M128" s="158" t="s">
        <v>9</v>
      </c>
      <c r="N128" s="161" t="s">
        <v>10</v>
      </c>
      <c r="O128" s="91"/>
    </row>
    <row r="129" spans="1:15" s="24" customFormat="1" ht="40.5" customHeight="1" thickBot="1">
      <c r="A129" s="133">
        <v>1</v>
      </c>
      <c r="B129" s="81">
        <v>3</v>
      </c>
      <c r="C129" s="95">
        <v>9</v>
      </c>
      <c r="D129" s="82"/>
      <c r="E129" s="61" t="s">
        <v>196</v>
      </c>
      <c r="F129" s="25" t="s">
        <v>194</v>
      </c>
      <c r="G129" s="34" t="s">
        <v>195</v>
      </c>
      <c r="H129" s="27">
        <v>62</v>
      </c>
      <c r="I129" s="32" t="s">
        <v>196</v>
      </c>
      <c r="J129" s="137" t="s">
        <v>192</v>
      </c>
      <c r="K129" s="75">
        <v>2145</v>
      </c>
      <c r="L129" s="33" t="s">
        <v>332</v>
      </c>
      <c r="M129" s="28" t="s">
        <v>71</v>
      </c>
      <c r="N129" s="128" t="s">
        <v>193</v>
      </c>
      <c r="O129" s="132">
        <v>25</v>
      </c>
    </row>
    <row r="130" spans="1:15" s="24" customFormat="1" ht="40.5" customHeight="1">
      <c r="A130" s="133">
        <v>2</v>
      </c>
      <c r="B130" s="81">
        <v>5</v>
      </c>
      <c r="C130" s="87">
        <v>7</v>
      </c>
      <c r="D130" s="82">
        <f>SUM(L130/H130)</f>
        <v>16.93548387096774</v>
      </c>
      <c r="E130" s="61" t="s">
        <v>196</v>
      </c>
      <c r="F130" s="25" t="s">
        <v>194</v>
      </c>
      <c r="G130" s="34" t="s">
        <v>195</v>
      </c>
      <c r="H130" s="27">
        <v>62</v>
      </c>
      <c r="I130" s="32">
        <v>75</v>
      </c>
      <c r="J130" s="137" t="s">
        <v>192</v>
      </c>
      <c r="K130" s="45">
        <v>14</v>
      </c>
      <c r="L130" s="28">
        <f>SUM(I130*K130)</f>
        <v>1050</v>
      </c>
      <c r="M130" s="28" t="s">
        <v>65</v>
      </c>
      <c r="N130" s="128" t="s">
        <v>193</v>
      </c>
      <c r="O130" s="92"/>
    </row>
    <row r="131" spans="1:14" ht="40.5" customHeight="1">
      <c r="A131" s="133">
        <v>3</v>
      </c>
      <c r="B131" s="81">
        <v>6</v>
      </c>
      <c r="C131" s="87">
        <v>6</v>
      </c>
      <c r="D131" s="82">
        <f>SUM(L131/H131)</f>
        <v>26.612903225806452</v>
      </c>
      <c r="E131" s="61" t="s">
        <v>196</v>
      </c>
      <c r="F131" s="25" t="s">
        <v>194</v>
      </c>
      <c r="G131" s="34" t="s">
        <v>195</v>
      </c>
      <c r="H131" s="27">
        <v>62</v>
      </c>
      <c r="I131" s="32">
        <v>55</v>
      </c>
      <c r="J131" s="137" t="s">
        <v>192</v>
      </c>
      <c r="K131" s="45">
        <v>30</v>
      </c>
      <c r="L131" s="28">
        <f>SUM(I131*K131)</f>
        <v>1650</v>
      </c>
      <c r="M131" s="28" t="s">
        <v>71</v>
      </c>
      <c r="N131" s="128" t="s">
        <v>193</v>
      </c>
    </row>
    <row r="132" spans="1:18" s="24" customFormat="1" ht="40.5" customHeight="1">
      <c r="A132" s="133">
        <v>4</v>
      </c>
      <c r="B132" s="81">
        <v>10</v>
      </c>
      <c r="C132" s="87">
        <v>2</v>
      </c>
      <c r="D132" s="82">
        <f>SUM(L132/H132)</f>
        <v>10.628019323671497</v>
      </c>
      <c r="E132" s="31"/>
      <c r="F132" s="25" t="s">
        <v>206</v>
      </c>
      <c r="G132" s="34" t="s">
        <v>207</v>
      </c>
      <c r="H132" s="27">
        <v>103.5</v>
      </c>
      <c r="I132" s="32">
        <v>55</v>
      </c>
      <c r="J132" s="137" t="s">
        <v>192</v>
      </c>
      <c r="K132" s="45">
        <v>20</v>
      </c>
      <c r="L132" s="28">
        <f>SUM(I132*K132)</f>
        <v>1100</v>
      </c>
      <c r="M132" s="28" t="s">
        <v>65</v>
      </c>
      <c r="N132" s="128" t="s">
        <v>193</v>
      </c>
      <c r="O132" s="90"/>
      <c r="P132"/>
      <c r="Q132"/>
      <c r="R132"/>
    </row>
    <row r="133" spans="1:15" s="24" customFormat="1" ht="40.5" customHeight="1" thickBot="1">
      <c r="A133" s="134">
        <v>5</v>
      </c>
      <c r="B133" s="120">
        <v>11</v>
      </c>
      <c r="C133" s="88">
        <v>1</v>
      </c>
      <c r="D133" s="121">
        <f>SUM(L133/H133)</f>
        <v>10.576923076923077</v>
      </c>
      <c r="E133" s="130"/>
      <c r="F133" s="106" t="s">
        <v>190</v>
      </c>
      <c r="G133" s="123" t="s">
        <v>191</v>
      </c>
      <c r="H133" s="108">
        <v>52</v>
      </c>
      <c r="I133" s="109">
        <v>55</v>
      </c>
      <c r="J133" s="137" t="s">
        <v>192</v>
      </c>
      <c r="K133" s="110">
        <v>10</v>
      </c>
      <c r="L133" s="111">
        <f>SUM(I133*K133)</f>
        <v>550</v>
      </c>
      <c r="M133" s="111" t="s">
        <v>65</v>
      </c>
      <c r="N133" s="136" t="s">
        <v>193</v>
      </c>
      <c r="O133" s="92"/>
    </row>
    <row r="134" spans="1:14" ht="34.5" customHeight="1" thickBot="1">
      <c r="A134" s="222" t="s">
        <v>333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4"/>
    </row>
    <row r="135" spans="1:15" s="4" customFormat="1" ht="51.75" customHeight="1" thickBot="1">
      <c r="A135" s="157" t="s">
        <v>0</v>
      </c>
      <c r="B135" s="158" t="s">
        <v>6</v>
      </c>
      <c r="C135" s="159" t="s">
        <v>288</v>
      </c>
      <c r="D135" s="160" t="s">
        <v>52</v>
      </c>
      <c r="E135" s="159" t="s">
        <v>23</v>
      </c>
      <c r="F135" s="158" t="s">
        <v>1</v>
      </c>
      <c r="G135" s="158" t="s">
        <v>15</v>
      </c>
      <c r="H135" s="159" t="s">
        <v>5</v>
      </c>
      <c r="I135" s="159" t="s">
        <v>28</v>
      </c>
      <c r="J135" s="158" t="s">
        <v>25</v>
      </c>
      <c r="K135" s="158" t="s">
        <v>2</v>
      </c>
      <c r="L135" s="158" t="s">
        <v>3</v>
      </c>
      <c r="M135" s="158" t="s">
        <v>9</v>
      </c>
      <c r="N135" s="161" t="s">
        <v>10</v>
      </c>
      <c r="O135" s="91"/>
    </row>
    <row r="136" spans="1:15" ht="40.5" customHeight="1" thickBot="1">
      <c r="A136" s="118">
        <v>1</v>
      </c>
      <c r="B136" s="81">
        <v>2</v>
      </c>
      <c r="C136" s="86">
        <v>10</v>
      </c>
      <c r="D136" s="82">
        <f>SUM(L136/H136)</f>
        <v>17.307692307692307</v>
      </c>
      <c r="E136" s="61" t="s">
        <v>36</v>
      </c>
      <c r="F136" s="25" t="s">
        <v>12</v>
      </c>
      <c r="G136" s="34" t="s">
        <v>51</v>
      </c>
      <c r="H136" s="27">
        <v>130</v>
      </c>
      <c r="I136" s="32">
        <v>150</v>
      </c>
      <c r="J136" s="35" t="s">
        <v>72</v>
      </c>
      <c r="K136" s="45">
        <v>15</v>
      </c>
      <c r="L136" s="28">
        <f>SUM(I136*K136)</f>
        <v>2250</v>
      </c>
      <c r="M136" s="28" t="s">
        <v>53</v>
      </c>
      <c r="N136" s="101" t="s">
        <v>69</v>
      </c>
      <c r="O136" s="125">
        <v>24</v>
      </c>
    </row>
    <row r="137" spans="1:14" ht="40.5" customHeight="1">
      <c r="A137" s="118">
        <v>2</v>
      </c>
      <c r="B137" s="81">
        <v>3</v>
      </c>
      <c r="C137" s="87">
        <v>9</v>
      </c>
      <c r="D137" s="82">
        <f>SUM(L137/H137)</f>
        <v>23.076923076923077</v>
      </c>
      <c r="E137" s="61" t="s">
        <v>36</v>
      </c>
      <c r="F137" s="25" t="s">
        <v>12</v>
      </c>
      <c r="G137" s="34" t="s">
        <v>51</v>
      </c>
      <c r="H137" s="27">
        <v>130</v>
      </c>
      <c r="I137" s="32">
        <v>100</v>
      </c>
      <c r="J137" s="35" t="s">
        <v>72</v>
      </c>
      <c r="K137" s="45">
        <v>30</v>
      </c>
      <c r="L137" s="28">
        <f>SUM(I137*K137)</f>
        <v>3000</v>
      </c>
      <c r="M137" s="28" t="s">
        <v>71</v>
      </c>
      <c r="N137" s="101" t="s">
        <v>69</v>
      </c>
    </row>
    <row r="138" spans="1:18" s="24" customFormat="1" ht="40.5" customHeight="1">
      <c r="A138" s="118">
        <v>3</v>
      </c>
      <c r="B138" s="81">
        <v>7</v>
      </c>
      <c r="C138" s="87">
        <v>5</v>
      </c>
      <c r="D138" s="82">
        <f>SUM(L138/H138)</f>
        <v>40.262172284644194</v>
      </c>
      <c r="E138" s="61" t="s">
        <v>147</v>
      </c>
      <c r="F138" s="25" t="s">
        <v>145</v>
      </c>
      <c r="G138" s="34" t="s">
        <v>146</v>
      </c>
      <c r="H138" s="27">
        <v>80.1</v>
      </c>
      <c r="I138" s="32">
        <v>75</v>
      </c>
      <c r="J138" s="51" t="s">
        <v>72</v>
      </c>
      <c r="K138" s="45">
        <v>43</v>
      </c>
      <c r="L138" s="28">
        <f>SUM(I138*K138)</f>
        <v>3225</v>
      </c>
      <c r="M138" s="28" t="s">
        <v>53</v>
      </c>
      <c r="N138" s="101" t="s">
        <v>40</v>
      </c>
      <c r="O138" s="90"/>
      <c r="P138"/>
      <c r="Q138"/>
      <c r="R138"/>
    </row>
    <row r="139" spans="1:18" s="24" customFormat="1" ht="41.25" customHeight="1" thickBot="1">
      <c r="A139" s="119">
        <v>4</v>
      </c>
      <c r="B139" s="120"/>
      <c r="C139" s="88"/>
      <c r="D139" s="121">
        <v>0</v>
      </c>
      <c r="E139" s="122" t="s">
        <v>229</v>
      </c>
      <c r="F139" s="106" t="s">
        <v>227</v>
      </c>
      <c r="G139" s="123" t="s">
        <v>228</v>
      </c>
      <c r="H139" s="108">
        <v>108.6</v>
      </c>
      <c r="I139" s="109">
        <v>125</v>
      </c>
      <c r="J139" s="124" t="s">
        <v>72</v>
      </c>
      <c r="K139" s="110" t="s">
        <v>319</v>
      </c>
      <c r="L139" s="111" t="e">
        <f>SUM(I139*K139)</f>
        <v>#VALUE!</v>
      </c>
      <c r="M139" s="111"/>
      <c r="N139" s="112" t="s">
        <v>40</v>
      </c>
      <c r="O139" s="90"/>
      <c r="P139"/>
      <c r="Q139"/>
      <c r="R139"/>
    </row>
    <row r="140" spans="1:14" ht="34.5" customHeight="1" thickBot="1">
      <c r="A140" s="222" t="s">
        <v>341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4"/>
    </row>
    <row r="141" spans="1:15" s="4" customFormat="1" ht="51.75" customHeight="1" thickBot="1">
      <c r="A141" s="157" t="s">
        <v>0</v>
      </c>
      <c r="B141" s="158" t="s">
        <v>6</v>
      </c>
      <c r="C141" s="159" t="s">
        <v>288</v>
      </c>
      <c r="D141" s="160" t="s">
        <v>52</v>
      </c>
      <c r="E141" s="159" t="s">
        <v>23</v>
      </c>
      <c r="F141" s="158" t="s">
        <v>1</v>
      </c>
      <c r="G141" s="158" t="s">
        <v>15</v>
      </c>
      <c r="H141" s="159" t="s">
        <v>5</v>
      </c>
      <c r="I141" s="159" t="s">
        <v>28</v>
      </c>
      <c r="J141" s="158" t="s">
        <v>25</v>
      </c>
      <c r="K141" s="158" t="s">
        <v>2</v>
      </c>
      <c r="L141" s="158" t="s">
        <v>3</v>
      </c>
      <c r="M141" s="158" t="s">
        <v>9</v>
      </c>
      <c r="N141" s="161" t="s">
        <v>10</v>
      </c>
      <c r="O141" s="91"/>
    </row>
    <row r="142" spans="1:18" ht="40.5" customHeight="1" thickBot="1">
      <c r="A142" s="166">
        <v>2</v>
      </c>
      <c r="B142" s="29">
        <v>4</v>
      </c>
      <c r="C142" s="26">
        <v>8</v>
      </c>
      <c r="D142" s="59">
        <f>SUM(L142/H142)</f>
        <v>9.269662921348315</v>
      </c>
      <c r="E142" s="61" t="s">
        <v>176</v>
      </c>
      <c r="F142" s="25" t="s">
        <v>170</v>
      </c>
      <c r="G142" s="34" t="s">
        <v>171</v>
      </c>
      <c r="H142" s="27">
        <v>89</v>
      </c>
      <c r="I142" s="32">
        <v>55</v>
      </c>
      <c r="J142" s="35" t="s">
        <v>172</v>
      </c>
      <c r="K142" s="45">
        <v>15</v>
      </c>
      <c r="L142" s="28">
        <f aca="true" t="shared" si="9" ref="L142:L147">SUM(I142*K142)</f>
        <v>825</v>
      </c>
      <c r="M142" s="28" t="s">
        <v>65</v>
      </c>
      <c r="N142" s="101" t="s">
        <v>24</v>
      </c>
      <c r="O142" s="165">
        <v>11</v>
      </c>
      <c r="P142" s="24"/>
      <c r="Q142" s="24"/>
      <c r="R142" s="24"/>
    </row>
    <row r="143" spans="1:27" s="24" customFormat="1" ht="40.5" customHeight="1" thickBot="1">
      <c r="A143" s="167">
        <v>5</v>
      </c>
      <c r="B143" s="102">
        <v>9</v>
      </c>
      <c r="C143" s="103">
        <v>3</v>
      </c>
      <c r="D143" s="146">
        <f>SUM(L143/H143)</f>
        <v>9.269662921348315</v>
      </c>
      <c r="E143" s="122" t="s">
        <v>176</v>
      </c>
      <c r="F143" s="106" t="s">
        <v>170</v>
      </c>
      <c r="G143" s="123" t="s">
        <v>171</v>
      </c>
      <c r="H143" s="108">
        <v>89</v>
      </c>
      <c r="I143" s="109">
        <v>55</v>
      </c>
      <c r="J143" s="135" t="s">
        <v>172</v>
      </c>
      <c r="K143" s="110">
        <v>15</v>
      </c>
      <c r="L143" s="111">
        <f t="shared" si="9"/>
        <v>825</v>
      </c>
      <c r="M143" s="111" t="s">
        <v>65</v>
      </c>
      <c r="N143" s="112" t="s">
        <v>24</v>
      </c>
      <c r="O143" s="92"/>
      <c r="S143"/>
      <c r="T143"/>
      <c r="U143"/>
      <c r="V143"/>
      <c r="W143"/>
      <c r="X143"/>
      <c r="Y143"/>
      <c r="Z143"/>
      <c r="AA143"/>
    </row>
    <row r="144" spans="1:15" s="24" customFormat="1" ht="41.25" customHeight="1">
      <c r="A144" s="62">
        <v>1</v>
      </c>
      <c r="B144" s="63">
        <v>1</v>
      </c>
      <c r="C144" s="65">
        <v>12</v>
      </c>
      <c r="D144" s="64">
        <f>SUM(L144/H144)</f>
        <v>46.78972712680578</v>
      </c>
      <c r="E144" s="66" t="s">
        <v>221</v>
      </c>
      <c r="F144" s="67" t="s">
        <v>219</v>
      </c>
      <c r="G144" s="68" t="s">
        <v>220</v>
      </c>
      <c r="H144" s="69">
        <v>62.3</v>
      </c>
      <c r="I144" s="70">
        <v>55</v>
      </c>
      <c r="J144" s="71" t="s">
        <v>63</v>
      </c>
      <c r="K144" s="74">
        <v>53</v>
      </c>
      <c r="L144" s="62">
        <f t="shared" si="9"/>
        <v>2915</v>
      </c>
      <c r="M144" s="72" t="s">
        <v>60</v>
      </c>
      <c r="N144" s="62" t="s">
        <v>24</v>
      </c>
      <c r="O144" s="92"/>
    </row>
    <row r="145" spans="1:27" ht="40.5" customHeight="1">
      <c r="A145" s="28">
        <v>2</v>
      </c>
      <c r="B145" s="29">
        <v>5</v>
      </c>
      <c r="C145" s="26">
        <v>7</v>
      </c>
      <c r="D145" s="59">
        <f>SUM(L145/H145)</f>
        <v>21.486123545210383</v>
      </c>
      <c r="E145" s="31"/>
      <c r="F145" s="25" t="s">
        <v>263</v>
      </c>
      <c r="G145" s="50" t="s">
        <v>264</v>
      </c>
      <c r="H145" s="27">
        <v>111.7</v>
      </c>
      <c r="I145" s="32">
        <v>100</v>
      </c>
      <c r="J145" s="77" t="s">
        <v>321</v>
      </c>
      <c r="K145" s="45">
        <v>24</v>
      </c>
      <c r="L145" s="28">
        <f t="shared" si="9"/>
        <v>2400</v>
      </c>
      <c r="M145" s="28" t="s">
        <v>74</v>
      </c>
      <c r="N145" s="28" t="s">
        <v>73</v>
      </c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18" s="24" customFormat="1" ht="40.5" customHeight="1">
      <c r="A146" s="62">
        <v>3</v>
      </c>
      <c r="B146" s="29">
        <v>5</v>
      </c>
      <c r="C146" s="26">
        <v>7</v>
      </c>
      <c r="D146" s="59">
        <f>SUM(L146/H146)</f>
        <v>8.60655737704918</v>
      </c>
      <c r="E146" s="31"/>
      <c r="F146" s="25" t="s">
        <v>254</v>
      </c>
      <c r="G146" s="34" t="s">
        <v>255</v>
      </c>
      <c r="H146" s="27">
        <v>61</v>
      </c>
      <c r="I146" s="32">
        <v>35</v>
      </c>
      <c r="J146" s="35" t="s">
        <v>63</v>
      </c>
      <c r="K146" s="45">
        <v>15</v>
      </c>
      <c r="L146" s="28">
        <f t="shared" si="9"/>
        <v>525</v>
      </c>
      <c r="M146" s="28" t="s">
        <v>65</v>
      </c>
      <c r="N146" s="28"/>
      <c r="O146" s="90"/>
      <c r="P146"/>
      <c r="Q146"/>
      <c r="R146"/>
    </row>
    <row r="147" spans="1:18" s="24" customFormat="1" ht="40.5" customHeight="1">
      <c r="A147" s="62">
        <v>5</v>
      </c>
      <c r="B147" s="29"/>
      <c r="C147" s="26"/>
      <c r="D147" s="59">
        <v>0</v>
      </c>
      <c r="E147" s="61" t="s">
        <v>50</v>
      </c>
      <c r="F147" s="25" t="s">
        <v>41</v>
      </c>
      <c r="G147" s="34" t="s">
        <v>49</v>
      </c>
      <c r="H147" s="27">
        <v>105.1</v>
      </c>
      <c r="I147" s="32">
        <v>125</v>
      </c>
      <c r="J147" s="77" t="s">
        <v>70</v>
      </c>
      <c r="K147" s="45" t="s">
        <v>319</v>
      </c>
      <c r="L147" s="28" t="e">
        <f t="shared" si="9"/>
        <v>#VALUE!</v>
      </c>
      <c r="M147" s="28"/>
      <c r="N147" s="28" t="s">
        <v>66</v>
      </c>
      <c r="O147" s="90"/>
      <c r="P147"/>
      <c r="Q147"/>
      <c r="R147"/>
    </row>
    <row r="148" spans="1:18" s="24" customFormat="1" ht="40.5" customHeight="1">
      <c r="A148" s="28">
        <v>6</v>
      </c>
      <c r="B148" s="29"/>
      <c r="C148" s="26"/>
      <c r="D148" s="59">
        <v>0</v>
      </c>
      <c r="E148" s="56" t="s">
        <v>199</v>
      </c>
      <c r="F148" s="25" t="s">
        <v>197</v>
      </c>
      <c r="G148" s="34" t="s">
        <v>198</v>
      </c>
      <c r="H148" s="27">
        <v>68.6</v>
      </c>
      <c r="I148" s="32">
        <v>55</v>
      </c>
      <c r="J148" s="35" t="s">
        <v>200</v>
      </c>
      <c r="K148" s="45" t="s">
        <v>283</v>
      </c>
      <c r="L148" s="28">
        <v>0</v>
      </c>
      <c r="M148" s="28" t="s">
        <v>65</v>
      </c>
      <c r="N148" s="3" t="s">
        <v>24</v>
      </c>
      <c r="O148" s="90"/>
      <c r="P148"/>
      <c r="Q148"/>
      <c r="R148"/>
    </row>
    <row r="149" spans="1:18" ht="25.5" customHeight="1">
      <c r="A149" s="194" t="s">
        <v>287</v>
      </c>
      <c r="B149" s="195"/>
      <c r="C149" s="195"/>
      <c r="D149" s="195"/>
      <c r="E149" s="195"/>
      <c r="F149" s="195"/>
      <c r="G149" s="195"/>
      <c r="H149" s="196"/>
      <c r="I149" s="38"/>
      <c r="J149" s="39"/>
      <c r="K149" s="38"/>
      <c r="L149" s="38"/>
      <c r="M149" s="38"/>
      <c r="N149" s="38"/>
      <c r="O149" s="91"/>
      <c r="P149" s="37"/>
      <c r="Q149" s="37"/>
      <c r="R149" s="37"/>
    </row>
    <row r="150" spans="1:18" ht="22.5" customHeight="1">
      <c r="A150" s="168" t="s">
        <v>64</v>
      </c>
      <c r="B150" s="169"/>
      <c r="C150" s="169"/>
      <c r="D150" s="170"/>
      <c r="E150" s="61" t="s">
        <v>68</v>
      </c>
      <c r="F150" s="46" t="s">
        <v>39</v>
      </c>
      <c r="G150" s="168" t="s">
        <v>137</v>
      </c>
      <c r="H150" s="171"/>
      <c r="I150" s="40"/>
      <c r="J150" s="41"/>
      <c r="K150" s="42"/>
      <c r="L150" s="40"/>
      <c r="M150" s="40"/>
      <c r="N150" s="40"/>
      <c r="O150" s="93"/>
      <c r="P150" s="43"/>
      <c r="Q150" s="43"/>
      <c r="R150" s="43"/>
    </row>
    <row r="151" spans="1:14" ht="22.5" customHeight="1">
      <c r="A151" s="168" t="s">
        <v>300</v>
      </c>
      <c r="B151" s="169"/>
      <c r="C151" s="169"/>
      <c r="D151" s="170"/>
      <c r="E151" s="61" t="s">
        <v>213</v>
      </c>
      <c r="F151" s="46" t="s">
        <v>86</v>
      </c>
      <c r="G151" s="168" t="s">
        <v>67</v>
      </c>
      <c r="H151" s="171"/>
      <c r="I151" s="40"/>
      <c r="J151" s="40"/>
      <c r="K151" s="43"/>
      <c r="L151" s="43"/>
      <c r="M151" s="43"/>
      <c r="N151" s="43"/>
    </row>
    <row r="152" spans="1:14" ht="22.5" customHeight="1">
      <c r="A152" s="168" t="s">
        <v>8</v>
      </c>
      <c r="B152" s="169"/>
      <c r="C152" s="169"/>
      <c r="D152" s="170"/>
      <c r="E152" s="61" t="s">
        <v>36</v>
      </c>
      <c r="F152" s="46" t="s">
        <v>40</v>
      </c>
      <c r="G152" s="168" t="s">
        <v>137</v>
      </c>
      <c r="H152" s="171"/>
      <c r="I152" s="40"/>
      <c r="J152" s="40"/>
      <c r="K152" s="43"/>
      <c r="L152" s="43"/>
      <c r="M152" s="43"/>
      <c r="N152" s="43"/>
    </row>
    <row r="153" spans="1:18" ht="22.5" customHeight="1">
      <c r="A153" s="168" t="s">
        <v>7</v>
      </c>
      <c r="B153" s="169"/>
      <c r="C153" s="169"/>
      <c r="D153" s="170"/>
      <c r="E153" s="61" t="s">
        <v>36</v>
      </c>
      <c r="F153" s="46" t="s">
        <v>40</v>
      </c>
      <c r="G153" s="168" t="s">
        <v>137</v>
      </c>
      <c r="H153" s="171"/>
      <c r="I153" s="40"/>
      <c r="J153" s="41"/>
      <c r="K153" s="42"/>
      <c r="L153" s="40"/>
      <c r="M153" s="40"/>
      <c r="N153" s="40"/>
      <c r="O153" s="93"/>
      <c r="P153" s="43"/>
      <c r="Q153" s="43"/>
      <c r="R153" s="43"/>
    </row>
    <row r="154" spans="1:18" ht="22.5" customHeight="1">
      <c r="A154" s="168" t="s">
        <v>138</v>
      </c>
      <c r="B154" s="169"/>
      <c r="C154" s="169"/>
      <c r="D154" s="170"/>
      <c r="E154" s="61" t="s">
        <v>139</v>
      </c>
      <c r="F154" s="46" t="s">
        <v>140</v>
      </c>
      <c r="G154" s="168" t="s">
        <v>67</v>
      </c>
      <c r="H154" s="171"/>
      <c r="I154" s="40"/>
      <c r="J154" s="41"/>
      <c r="K154" s="42"/>
      <c r="L154" s="40"/>
      <c r="M154" s="40"/>
      <c r="N154" s="40"/>
      <c r="O154" s="93"/>
      <c r="P154" s="43"/>
      <c r="Q154" s="43"/>
      <c r="R154" s="43"/>
    </row>
    <row r="155" spans="1:18" ht="22.5" customHeight="1">
      <c r="A155" s="168" t="s">
        <v>4</v>
      </c>
      <c r="B155" s="169"/>
      <c r="C155" s="169"/>
      <c r="D155" s="170"/>
      <c r="E155" s="61" t="s">
        <v>211</v>
      </c>
      <c r="F155" s="46" t="s">
        <v>216</v>
      </c>
      <c r="G155" s="168" t="s">
        <v>67</v>
      </c>
      <c r="H155" s="171"/>
      <c r="I155" s="40"/>
      <c r="J155" s="41"/>
      <c r="K155" s="42"/>
      <c r="L155" s="40"/>
      <c r="M155" s="40"/>
      <c r="N155" s="40"/>
      <c r="O155" s="93"/>
      <c r="P155" s="43"/>
      <c r="Q155" s="43"/>
      <c r="R155" s="43"/>
    </row>
    <row r="156" spans="1:18" ht="22.5" customHeight="1">
      <c r="A156" s="168" t="s">
        <v>4</v>
      </c>
      <c r="B156" s="169"/>
      <c r="C156" s="169"/>
      <c r="D156" s="170"/>
      <c r="E156" s="61" t="s">
        <v>147</v>
      </c>
      <c r="F156" s="57" t="s">
        <v>217</v>
      </c>
      <c r="G156" s="168" t="s">
        <v>67</v>
      </c>
      <c r="H156" s="171"/>
      <c r="I156" s="40"/>
      <c r="J156" s="41"/>
      <c r="K156" s="42"/>
      <c r="L156" s="40"/>
      <c r="M156" s="40"/>
      <c r="N156" s="40"/>
      <c r="O156" s="93"/>
      <c r="P156" s="43"/>
      <c r="Q156" s="43"/>
      <c r="R156" s="43"/>
    </row>
    <row r="157" spans="1:18" ht="22.5" customHeight="1">
      <c r="A157" s="168" t="s">
        <v>59</v>
      </c>
      <c r="B157" s="169"/>
      <c r="C157" s="169"/>
      <c r="D157" s="170"/>
      <c r="E157" s="61" t="s">
        <v>42</v>
      </c>
      <c r="F157" s="57" t="s">
        <v>286</v>
      </c>
      <c r="G157" s="168" t="s">
        <v>299</v>
      </c>
      <c r="H157" s="171"/>
      <c r="I157" s="40"/>
      <c r="J157" s="41"/>
      <c r="K157" s="42"/>
      <c r="L157" s="40"/>
      <c r="M157" s="40"/>
      <c r="N157" s="40"/>
      <c r="O157" s="93"/>
      <c r="P157" s="43"/>
      <c r="Q157" s="43"/>
      <c r="R157" s="43"/>
    </row>
    <row r="158" spans="1:18" ht="22.5" customHeight="1">
      <c r="A158" s="168" t="s">
        <v>59</v>
      </c>
      <c r="B158" s="169"/>
      <c r="C158" s="169"/>
      <c r="D158" s="170"/>
      <c r="E158" s="61" t="s">
        <v>136</v>
      </c>
      <c r="F158" s="46" t="s">
        <v>284</v>
      </c>
      <c r="G158" s="168" t="s">
        <v>299</v>
      </c>
      <c r="H158" s="171"/>
      <c r="I158" s="40"/>
      <c r="J158" s="41"/>
      <c r="K158" s="42"/>
      <c r="L158" s="40"/>
      <c r="M158" s="40"/>
      <c r="N158" s="40"/>
      <c r="O158" s="93"/>
      <c r="P158" s="43"/>
      <c r="Q158" s="43"/>
      <c r="R158" s="43"/>
    </row>
    <row r="159" spans="1:18" ht="22.5" customHeight="1">
      <c r="A159" s="168" t="s">
        <v>59</v>
      </c>
      <c r="B159" s="169"/>
      <c r="C159" s="169"/>
      <c r="D159" s="170"/>
      <c r="E159" s="61" t="s">
        <v>144</v>
      </c>
      <c r="F159" s="46" t="s">
        <v>285</v>
      </c>
      <c r="G159" s="168" t="s">
        <v>299</v>
      </c>
      <c r="H159" s="171"/>
      <c r="I159" s="40"/>
      <c r="J159" s="41"/>
      <c r="K159" s="42"/>
      <c r="L159" s="40"/>
      <c r="M159" s="40"/>
      <c r="N159" s="40"/>
      <c r="O159" s="93"/>
      <c r="P159" s="43"/>
      <c r="Q159" s="43"/>
      <c r="R159" s="43"/>
    </row>
    <row r="160" spans="1:18" ht="22.5" customHeight="1">
      <c r="A160" s="168" t="s">
        <v>11</v>
      </c>
      <c r="B160" s="169"/>
      <c r="C160" s="169"/>
      <c r="D160" s="170"/>
      <c r="E160" s="61" t="s">
        <v>68</v>
      </c>
      <c r="F160" s="46" t="s">
        <v>39</v>
      </c>
      <c r="G160" s="168" t="s">
        <v>137</v>
      </c>
      <c r="H160" s="171"/>
      <c r="I160" s="40"/>
      <c r="J160" s="41"/>
      <c r="K160" s="42"/>
      <c r="L160" s="40"/>
      <c r="M160" s="40"/>
      <c r="N160" s="40"/>
      <c r="O160" s="93"/>
      <c r="P160" s="43"/>
      <c r="Q160" s="43"/>
      <c r="R160" s="43"/>
    </row>
  </sheetData>
  <sheetProtection/>
  <mergeCells count="67">
    <mergeCell ref="A33:N33"/>
    <mergeCell ref="A78:N78"/>
    <mergeCell ref="A52:N52"/>
    <mergeCell ref="A16:N16"/>
    <mergeCell ref="A104:N104"/>
    <mergeCell ref="A118:N118"/>
    <mergeCell ref="A159:D159"/>
    <mergeCell ref="G159:H159"/>
    <mergeCell ref="A160:D160"/>
    <mergeCell ref="G160:H160"/>
    <mergeCell ref="A127:N127"/>
    <mergeCell ref="A134:N134"/>
    <mergeCell ref="A156:D156"/>
    <mergeCell ref="G156:H156"/>
    <mergeCell ref="A157:D157"/>
    <mergeCell ref="G157:H157"/>
    <mergeCell ref="A158:D158"/>
    <mergeCell ref="G158:H158"/>
    <mergeCell ref="A153:D153"/>
    <mergeCell ref="G153:H153"/>
    <mergeCell ref="A154:D154"/>
    <mergeCell ref="G154:H154"/>
    <mergeCell ref="A155:D155"/>
    <mergeCell ref="G155:H155"/>
    <mergeCell ref="A149:H149"/>
    <mergeCell ref="A150:D150"/>
    <mergeCell ref="G150:H150"/>
    <mergeCell ref="A151:D151"/>
    <mergeCell ref="G151:H151"/>
    <mergeCell ref="A152:D152"/>
    <mergeCell ref="G152:H152"/>
    <mergeCell ref="A13:E13"/>
    <mergeCell ref="I13:J13"/>
    <mergeCell ref="K13:N15"/>
    <mergeCell ref="A14:E14"/>
    <mergeCell ref="I14:J14"/>
    <mergeCell ref="A15:E15"/>
    <mergeCell ref="I15:J15"/>
    <mergeCell ref="A11:E11"/>
    <mergeCell ref="I11:J11"/>
    <mergeCell ref="K11:L11"/>
    <mergeCell ref="A12:E12"/>
    <mergeCell ref="I12:J12"/>
    <mergeCell ref="K12:L12"/>
    <mergeCell ref="A9:E9"/>
    <mergeCell ref="I9:J9"/>
    <mergeCell ref="K9:L9"/>
    <mergeCell ref="A10:E10"/>
    <mergeCell ref="I10:J10"/>
    <mergeCell ref="K10:L10"/>
    <mergeCell ref="K6:L6"/>
    <mergeCell ref="A7:E7"/>
    <mergeCell ref="I7:J7"/>
    <mergeCell ref="K7:L7"/>
    <mergeCell ref="A8:E8"/>
    <mergeCell ref="I8:J8"/>
    <mergeCell ref="K8:L8"/>
    <mergeCell ref="A140:N140"/>
    <mergeCell ref="A1:N1"/>
    <mergeCell ref="A2:N2"/>
    <mergeCell ref="A3:N3"/>
    <mergeCell ref="A4:F4"/>
    <mergeCell ref="G4:N4"/>
    <mergeCell ref="A5:J5"/>
    <mergeCell ref="K5:L5"/>
    <mergeCell ref="A6:E6"/>
    <mergeCell ref="I6:J6"/>
  </mergeCells>
  <printOptions gridLines="1"/>
  <pageMargins left="0.35433070866141736" right="0.35433070866141736" top="0.1968503937007874" bottom="0.1968503937007874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Fitnes</dc:creator>
  <cp:keywords/>
  <dc:description/>
  <cp:lastModifiedBy>Президент</cp:lastModifiedBy>
  <cp:lastPrinted>2012-11-17T06:00:32Z</cp:lastPrinted>
  <dcterms:created xsi:type="dcterms:W3CDTF">2008-03-04T11:11:30Z</dcterms:created>
  <dcterms:modified xsi:type="dcterms:W3CDTF">2012-11-25T18:59:51Z</dcterms:modified>
  <cp:category/>
  <cp:version/>
  <cp:contentType/>
  <cp:contentStatus/>
</cp:coreProperties>
</file>