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90" windowWidth="14355" windowHeight="468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<sst xmlns="http://schemas.openxmlformats.org/spreadsheetml/2006/main" count="135" uniqueCount="65">
  <si>
    <t>(под эгидой МРОО «Федерация русского жима»)</t>
  </si>
  <si>
    <t>30-31 октября 2012 г., г.Москва</t>
  </si>
  <si>
    <t>ФИО</t>
  </si>
  <si>
    <t>Номер билета</t>
  </si>
  <si>
    <t>Город</t>
  </si>
  <si>
    <t>Вес штанги</t>
  </si>
  <si>
    <t>Тоннаж</t>
  </si>
  <si>
    <t>Результат</t>
  </si>
  <si>
    <t>Мужчины до 70 кг</t>
  </si>
  <si>
    <t>Пчелин Дмитрий Евгеньевич</t>
  </si>
  <si>
    <t>н/ч</t>
  </si>
  <si>
    <t>Москва</t>
  </si>
  <si>
    <t>Мужчины до 80 кг</t>
  </si>
  <si>
    <t>Еремин Сергей Олегович</t>
  </si>
  <si>
    <t>Можаев Евгений Валентинович</t>
  </si>
  <si>
    <t>76.0</t>
  </si>
  <si>
    <t>Павлов Владимир Александрович</t>
  </si>
  <si>
    <t>М.О. г.Чехов</t>
  </si>
  <si>
    <t>Пивнов Владимир Петрович</t>
  </si>
  <si>
    <t>Крылов Александр Иванович</t>
  </si>
  <si>
    <t>Мужчины до 90 кг</t>
  </si>
  <si>
    <t>Тимашков Дмитрий Юрьевич</t>
  </si>
  <si>
    <t>Бутошин Максим Витальевич</t>
  </si>
  <si>
    <t>Пивоваров Валерий Александрович</t>
  </si>
  <si>
    <t>Дубовской Алексей Геннадьевич</t>
  </si>
  <si>
    <t>Мужчины до 100 кг</t>
  </si>
  <si>
    <t>Дмитриев Сергей Игоревич</t>
  </si>
  <si>
    <t>Лобанов Сергей Федорович</t>
  </si>
  <si>
    <t>-----</t>
  </si>
  <si>
    <t>---</t>
  </si>
  <si>
    <t>--</t>
  </si>
  <si>
    <t>--------</t>
  </si>
  <si>
    <t>травма</t>
  </si>
  <si>
    <t>Кашин Валерий Владимирович</t>
  </si>
  <si>
    <t>Михалев Андрей Анатольевич</t>
  </si>
  <si>
    <t>Ермиков Юрий Георгиевич</t>
  </si>
  <si>
    <t>Шегай Дмитрий Леонидович</t>
  </si>
  <si>
    <t>Мадьяров Дамир Рафатьевич</t>
  </si>
  <si>
    <t>Безяев Алексей Сергеевич</t>
  </si>
  <si>
    <t>Мужчины до 110 кг</t>
  </si>
  <si>
    <t>Новиков Игорь Павлович</t>
  </si>
  <si>
    <t>Нефедов Александр Викторович</t>
  </si>
  <si>
    <t>1 попытка (повтор.)</t>
  </si>
  <si>
    <t>2 попытка (повтор.)</t>
  </si>
  <si>
    <t>3 попытка (повтор.)</t>
  </si>
  <si>
    <t>ОЧКИ (КА)</t>
  </si>
  <si>
    <t>Сумм/ тоннаж</t>
  </si>
  <si>
    <t>Собст. вес</t>
  </si>
  <si>
    <t>Дата рождения</t>
  </si>
  <si>
    <t>М.О. Люберцы</t>
  </si>
  <si>
    <t>М.О., Наро-Фоминск</t>
  </si>
  <si>
    <t>Тычков Александр Александрович</t>
  </si>
  <si>
    <t>№№</t>
  </si>
  <si>
    <t>20 мая 1952 (М,В_3)</t>
  </si>
  <si>
    <t>Соревнования по русскому жиму (соревновательная версия «Чёртова дюжина»)</t>
  </si>
  <si>
    <t>среди сотрудников филиала «МЦ АУВД ФГУП «Госкорпорация по ОрВД», посвященных Международному дню авиационного диспетчера</t>
  </si>
  <si>
    <t>Разряд</t>
  </si>
  <si>
    <t>КМС ФРЖ</t>
  </si>
  <si>
    <t>2_спорт.</t>
  </si>
  <si>
    <t>б/р</t>
  </si>
  <si>
    <t>1_спорт.</t>
  </si>
  <si>
    <t>3_спорт.</t>
  </si>
  <si>
    <t>Ветераны 1, абсолютный зачет</t>
  </si>
  <si>
    <t>Ветераны 2, абсолютный зачет</t>
  </si>
  <si>
    <t>Ветераны 3, абсолютный зачет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</si>
</sst>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Arial Cyr"/>
      <family val="2"/>
    </font>
    <font>
      <u val="single"/>
      <sz val="6"/>
      <color theme="10"/>
      <name val="Arial Cyr"/>
      <family val="2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>
      <alignment/>
      <protection locked="0"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Гиперссылка 2" xfId="21"/>
    <cellStyle name="Обычный 2" xfId="22"/>
    <cellStyle name="Обычный 3" xfId="23"/>
    <cellStyle name="Обычный 4" xfId="24"/>
    <cellStyle name="Обычный 5" xfId="25"/>
    <cellStyle name="Финансовый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tabSelected="1" zoomScale="70" zoomScaleNormal="70" workbookViewId="0" topLeftCell="A30">
      <selection activeCell="R37" sqref="R37"/>
    </sheetView>
  </sheetViews>
  <sheetFormatPr defaultColWidth="9.140625" defaultRowHeight="15"/>
  <cols>
    <col min="1" max="1" width="4.57421875" style="1" customWidth="1"/>
    <col min="2" max="2" width="6.28125" style="1" customWidth="1"/>
    <col min="3" max="3" width="24.421875" style="1" customWidth="1"/>
    <col min="4" max="4" width="16.140625" style="1" customWidth="1"/>
    <col min="5" max="6" width="9.140625" style="1" customWidth="1"/>
    <col min="7" max="7" width="21.28125" style="1" customWidth="1"/>
    <col min="8" max="12" width="9.140625" style="1" customWidth="1"/>
    <col min="13" max="13" width="11.7109375" style="1" customWidth="1"/>
    <col min="14" max="16" width="9.140625" style="1" customWidth="1"/>
    <col min="17" max="17" width="14.140625" style="1" customWidth="1"/>
    <col min="18" max="19" width="10.57421875" style="1" customWidth="1"/>
    <col min="20" max="20" width="13.28125" style="1" customWidth="1"/>
    <col min="21" max="22" width="9.140625" style="1" customWidth="1"/>
  </cols>
  <sheetData>
    <row r="2" spans="1:22" s="6" customFormat="1" ht="30.75" customHeight="1">
      <c r="A2" s="4"/>
      <c r="B2" s="4"/>
      <c r="C2" s="17" t="s">
        <v>54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20"/>
      <c r="U2" s="4"/>
      <c r="V2" s="4"/>
    </row>
    <row r="3" spans="1:22" s="6" customFormat="1" ht="30.75" customHeight="1">
      <c r="A3" s="4"/>
      <c r="B3" s="4"/>
      <c r="C3" s="21" t="s">
        <v>55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4"/>
      <c r="U3" s="4"/>
      <c r="V3" s="4"/>
    </row>
    <row r="4" spans="1:22" s="6" customFormat="1" ht="21" customHeight="1">
      <c r="A4" s="4"/>
      <c r="B4" s="4"/>
      <c r="C4" s="25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27"/>
      <c r="T4" s="27"/>
      <c r="U4" s="4"/>
      <c r="V4" s="4"/>
    </row>
    <row r="5" spans="1:22" s="6" customFormat="1" ht="18" customHeight="1">
      <c r="A5" s="4"/>
      <c r="B5" s="4"/>
      <c r="C5" s="28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29"/>
      <c r="T5" s="29"/>
      <c r="U5" s="4"/>
      <c r="V5" s="4"/>
    </row>
    <row r="6" spans="1:22" s="7" customFormat="1" ht="48.75" customHeight="1">
      <c r="A6" s="3"/>
      <c r="B6" s="2" t="s">
        <v>52</v>
      </c>
      <c r="C6" s="2" t="s">
        <v>2</v>
      </c>
      <c r="D6" s="2" t="s">
        <v>48</v>
      </c>
      <c r="E6" s="2" t="s">
        <v>47</v>
      </c>
      <c r="F6" s="2" t="s">
        <v>3</v>
      </c>
      <c r="G6" s="2" t="s">
        <v>4</v>
      </c>
      <c r="H6" s="2" t="s">
        <v>5</v>
      </c>
      <c r="I6" s="2" t="s">
        <v>42</v>
      </c>
      <c r="J6" s="2" t="s">
        <v>6</v>
      </c>
      <c r="K6" s="2" t="s">
        <v>5</v>
      </c>
      <c r="L6" s="2" t="s">
        <v>43</v>
      </c>
      <c r="M6" s="2" t="s">
        <v>6</v>
      </c>
      <c r="N6" s="2" t="s">
        <v>5</v>
      </c>
      <c r="O6" s="2" t="s">
        <v>44</v>
      </c>
      <c r="P6" s="2" t="s">
        <v>6</v>
      </c>
      <c r="Q6" s="2" t="s">
        <v>46</v>
      </c>
      <c r="R6" s="2" t="s">
        <v>45</v>
      </c>
      <c r="S6" s="2" t="s">
        <v>7</v>
      </c>
      <c r="T6" s="2" t="s">
        <v>56</v>
      </c>
      <c r="U6" s="3"/>
      <c r="V6" s="3"/>
    </row>
    <row r="7" spans="1:22" s="6" customFormat="1" ht="21.75" customHeight="1">
      <c r="A7" s="4"/>
      <c r="B7" s="5"/>
      <c r="C7" s="30" t="s">
        <v>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1"/>
      <c r="T7" s="31"/>
      <c r="U7" s="4"/>
      <c r="V7" s="4"/>
    </row>
    <row r="8" spans="1:22" s="6" customFormat="1" ht="39.75" customHeight="1">
      <c r="A8" s="4"/>
      <c r="B8" s="5">
        <v>1</v>
      </c>
      <c r="C8" s="8" t="s">
        <v>9</v>
      </c>
      <c r="D8" s="5">
        <v>1976</v>
      </c>
      <c r="E8" s="5">
        <v>68.5</v>
      </c>
      <c r="F8" s="5" t="s">
        <v>10</v>
      </c>
      <c r="G8" s="5" t="s">
        <v>11</v>
      </c>
      <c r="H8" s="10">
        <v>60</v>
      </c>
      <c r="I8" s="5">
        <v>13</v>
      </c>
      <c r="J8" s="5">
        <f>SUM(H8*I8)</f>
        <v>780</v>
      </c>
      <c r="K8" s="10">
        <v>60</v>
      </c>
      <c r="L8" s="5">
        <v>13</v>
      </c>
      <c r="M8" s="5">
        <f>SUM(K8*L8)</f>
        <v>780</v>
      </c>
      <c r="N8" s="10">
        <v>62.5</v>
      </c>
      <c r="O8" s="5">
        <v>13</v>
      </c>
      <c r="P8" s="5">
        <f>SUM(N8*O8)</f>
        <v>812.5</v>
      </c>
      <c r="Q8" s="11">
        <f>SUM(J8+M8+P8)</f>
        <v>2372.5</v>
      </c>
      <c r="R8" s="5">
        <v>34.64</v>
      </c>
      <c r="S8" s="5">
        <v>1</v>
      </c>
      <c r="T8" s="5" t="s">
        <v>60</v>
      </c>
      <c r="U8" s="4"/>
      <c r="V8" s="4"/>
    </row>
    <row r="9" spans="1:22" s="6" customFormat="1" ht="21.75" customHeight="1">
      <c r="A9" s="4"/>
      <c r="B9" s="5"/>
      <c r="C9" s="30" t="s">
        <v>12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31"/>
      <c r="T9" s="31"/>
      <c r="U9" s="4"/>
      <c r="V9" s="4"/>
    </row>
    <row r="10" spans="1:22" s="6" customFormat="1" ht="39.75" customHeight="1">
      <c r="A10" s="4"/>
      <c r="B10" s="5">
        <v>2</v>
      </c>
      <c r="C10" s="8" t="s">
        <v>18</v>
      </c>
      <c r="D10" s="5">
        <v>1953</v>
      </c>
      <c r="E10" s="5">
        <v>78.4</v>
      </c>
      <c r="F10" s="9">
        <v>352</v>
      </c>
      <c r="G10" s="5" t="s">
        <v>11</v>
      </c>
      <c r="H10" s="10">
        <v>90</v>
      </c>
      <c r="I10" s="5">
        <v>13</v>
      </c>
      <c r="J10" s="5">
        <f>SUM(H10*I10)</f>
        <v>1170</v>
      </c>
      <c r="K10" s="10">
        <v>90</v>
      </c>
      <c r="L10" s="5">
        <v>13</v>
      </c>
      <c r="M10" s="5">
        <f>SUM(K10*L10)</f>
        <v>1170</v>
      </c>
      <c r="N10" s="10">
        <v>85</v>
      </c>
      <c r="O10" s="5">
        <v>13</v>
      </c>
      <c r="P10" s="5">
        <f>SUM(N10*O10)</f>
        <v>1105</v>
      </c>
      <c r="Q10" s="11">
        <f>SUM(J10+M10+P10)</f>
        <v>3445</v>
      </c>
      <c r="R10" s="13">
        <v>43.95</v>
      </c>
      <c r="S10" s="5">
        <v>1</v>
      </c>
      <c r="T10" s="13" t="s">
        <v>57</v>
      </c>
      <c r="U10" s="4"/>
      <c r="V10" s="4"/>
    </row>
    <row r="11" spans="1:22" s="6" customFormat="1" ht="39.75" customHeight="1">
      <c r="A11" s="4"/>
      <c r="B11" s="5">
        <v>3</v>
      </c>
      <c r="C11" s="8" t="s">
        <v>14</v>
      </c>
      <c r="D11" s="5">
        <v>1960</v>
      </c>
      <c r="E11" s="5" t="s">
        <v>15</v>
      </c>
      <c r="F11" s="9">
        <v>367</v>
      </c>
      <c r="G11" s="5" t="s">
        <v>11</v>
      </c>
      <c r="H11" s="10">
        <v>85</v>
      </c>
      <c r="I11" s="5">
        <v>13</v>
      </c>
      <c r="J11" s="5">
        <f>SUM(H11*I11)</f>
        <v>1105</v>
      </c>
      <c r="K11" s="10">
        <v>85</v>
      </c>
      <c r="L11" s="5">
        <v>13</v>
      </c>
      <c r="M11" s="5">
        <f>SUM(K11*L11)</f>
        <v>1105</v>
      </c>
      <c r="N11" s="10">
        <v>85</v>
      </c>
      <c r="O11" s="5">
        <v>13</v>
      </c>
      <c r="P11" s="5">
        <f>SUM(N11*O11)</f>
        <v>1105</v>
      </c>
      <c r="Q11" s="11">
        <f>SUM(J11+M11+P11)</f>
        <v>3315</v>
      </c>
      <c r="R11" s="5">
        <v>43.62</v>
      </c>
      <c r="S11" s="5">
        <v>2</v>
      </c>
      <c r="T11" s="5" t="s">
        <v>60</v>
      </c>
      <c r="U11" s="4"/>
      <c r="V11" s="4"/>
    </row>
    <row r="12" spans="1:22" s="6" customFormat="1" ht="39.75" customHeight="1">
      <c r="A12" s="4"/>
      <c r="B12" s="5">
        <v>4</v>
      </c>
      <c r="C12" s="8" t="s">
        <v>13</v>
      </c>
      <c r="D12" s="5">
        <v>1981</v>
      </c>
      <c r="E12" s="5">
        <v>73.8</v>
      </c>
      <c r="F12" s="9">
        <v>403</v>
      </c>
      <c r="G12" s="5" t="s">
        <v>11</v>
      </c>
      <c r="H12" s="10">
        <v>75</v>
      </c>
      <c r="I12" s="5">
        <v>13</v>
      </c>
      <c r="J12" s="5">
        <f aca="true" t="shared" si="0" ref="J12:J13">SUM(H12*I12)</f>
        <v>975</v>
      </c>
      <c r="K12" s="10">
        <v>75</v>
      </c>
      <c r="L12" s="5">
        <v>13</v>
      </c>
      <c r="M12" s="5">
        <f aca="true" t="shared" si="1" ref="M12:M13">SUM(K12*L12)</f>
        <v>975</v>
      </c>
      <c r="N12" s="10">
        <v>75</v>
      </c>
      <c r="O12" s="5">
        <v>13</v>
      </c>
      <c r="P12" s="5">
        <f aca="true" t="shared" si="2" ref="P12:P13">SUM(N12*O12)</f>
        <v>975</v>
      </c>
      <c r="Q12" s="11">
        <f aca="true" t="shared" si="3" ref="Q12:Q13">SUM(J12+M12+P12)</f>
        <v>2925</v>
      </c>
      <c r="R12" s="5">
        <v>39.64</v>
      </c>
      <c r="S12" s="5">
        <v>3</v>
      </c>
      <c r="T12" s="5" t="s">
        <v>60</v>
      </c>
      <c r="U12" s="4"/>
      <c r="V12" s="4"/>
    </row>
    <row r="13" spans="1:22" s="6" customFormat="1" ht="39.75" customHeight="1">
      <c r="A13" s="4"/>
      <c r="B13" s="5">
        <v>5</v>
      </c>
      <c r="C13" s="8" t="s">
        <v>19</v>
      </c>
      <c r="D13" s="5">
        <v>1956</v>
      </c>
      <c r="E13" s="5">
        <v>78.6</v>
      </c>
      <c r="F13" s="5" t="s">
        <v>10</v>
      </c>
      <c r="G13" s="5" t="s">
        <v>11</v>
      </c>
      <c r="H13" s="10">
        <v>85</v>
      </c>
      <c r="I13" s="5">
        <v>11</v>
      </c>
      <c r="J13" s="5">
        <f t="shared" si="0"/>
        <v>935</v>
      </c>
      <c r="K13" s="10">
        <v>80</v>
      </c>
      <c r="L13" s="5">
        <v>11</v>
      </c>
      <c r="M13" s="5">
        <f t="shared" si="1"/>
        <v>880</v>
      </c>
      <c r="N13" s="10">
        <v>75</v>
      </c>
      <c r="O13" s="5">
        <v>13</v>
      </c>
      <c r="P13" s="5">
        <f t="shared" si="2"/>
        <v>975</v>
      </c>
      <c r="Q13" s="11">
        <f t="shared" si="3"/>
        <v>2790</v>
      </c>
      <c r="R13" s="5">
        <v>35.5</v>
      </c>
      <c r="S13" s="5">
        <v>4</v>
      </c>
      <c r="T13" s="5" t="s">
        <v>60</v>
      </c>
      <c r="U13" s="4"/>
      <c r="V13" s="4"/>
    </row>
    <row r="14" spans="1:22" s="6" customFormat="1" ht="39.75" customHeight="1">
      <c r="A14" s="4"/>
      <c r="B14" s="5">
        <v>6</v>
      </c>
      <c r="C14" s="8" t="s">
        <v>16</v>
      </c>
      <c r="D14" s="5">
        <v>1987</v>
      </c>
      <c r="E14" s="5">
        <v>77</v>
      </c>
      <c r="F14" s="5" t="s">
        <v>10</v>
      </c>
      <c r="G14" s="5" t="s">
        <v>17</v>
      </c>
      <c r="H14" s="10">
        <v>50</v>
      </c>
      <c r="I14" s="5">
        <v>13</v>
      </c>
      <c r="J14" s="5">
        <f>SUM(H14*I14)</f>
        <v>650</v>
      </c>
      <c r="K14" s="10">
        <v>60</v>
      </c>
      <c r="L14" s="5">
        <v>12</v>
      </c>
      <c r="M14" s="5">
        <f>SUM(K14*L14)</f>
        <v>720</v>
      </c>
      <c r="N14" s="10">
        <v>62.5</v>
      </c>
      <c r="O14" s="5">
        <v>10</v>
      </c>
      <c r="P14" s="5">
        <f>SUM(N14*O14)</f>
        <v>625</v>
      </c>
      <c r="Q14" s="11">
        <f>SUM(J14+M14+P14)</f>
        <v>1995</v>
      </c>
      <c r="R14" s="5">
        <v>25.91</v>
      </c>
      <c r="S14" s="5">
        <v>5</v>
      </c>
      <c r="T14" s="5" t="s">
        <v>61</v>
      </c>
      <c r="U14" s="4"/>
      <c r="V14" s="4"/>
    </row>
    <row r="15" spans="1:22" s="6" customFormat="1" ht="21.75" customHeight="1">
      <c r="A15" s="4"/>
      <c r="B15" s="5"/>
      <c r="C15" s="30" t="s">
        <v>20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1"/>
      <c r="U15" s="4"/>
      <c r="V15" s="4"/>
    </row>
    <row r="16" spans="1:22" s="6" customFormat="1" ht="39.75" customHeight="1">
      <c r="A16" s="4"/>
      <c r="B16" s="5">
        <v>7</v>
      </c>
      <c r="C16" s="8" t="s">
        <v>21</v>
      </c>
      <c r="D16" s="5">
        <v>1982</v>
      </c>
      <c r="E16" s="5">
        <v>85.4</v>
      </c>
      <c r="F16" s="9">
        <v>369</v>
      </c>
      <c r="G16" s="5" t="s">
        <v>11</v>
      </c>
      <c r="H16" s="10">
        <v>110</v>
      </c>
      <c r="I16" s="5">
        <v>13</v>
      </c>
      <c r="J16" s="5">
        <f>SUM(H16*I16)</f>
        <v>1430</v>
      </c>
      <c r="K16" s="10">
        <v>110</v>
      </c>
      <c r="L16" s="5">
        <v>13</v>
      </c>
      <c r="M16" s="5">
        <f>SUM(K16*L16)</f>
        <v>1430</v>
      </c>
      <c r="N16" s="10">
        <v>110</v>
      </c>
      <c r="O16" s="5">
        <v>13</v>
      </c>
      <c r="P16" s="5">
        <f>SUM(N16*O16)</f>
        <v>1430</v>
      </c>
      <c r="Q16" s="11">
        <f>SUM(J16+M16+P16)</f>
        <v>4290</v>
      </c>
      <c r="R16" s="13">
        <v>50.24</v>
      </c>
      <c r="S16" s="5">
        <v>1</v>
      </c>
      <c r="T16" s="13" t="s">
        <v>57</v>
      </c>
      <c r="U16" s="4"/>
      <c r="V16" s="4"/>
    </row>
    <row r="17" spans="1:22" s="6" customFormat="1" ht="39.75" customHeight="1">
      <c r="A17" s="4"/>
      <c r="B17" s="5">
        <v>8</v>
      </c>
      <c r="C17" s="8" t="s">
        <v>22</v>
      </c>
      <c r="D17" s="5">
        <v>1978</v>
      </c>
      <c r="E17" s="5">
        <v>87.5</v>
      </c>
      <c r="F17" s="9">
        <v>371</v>
      </c>
      <c r="G17" s="5" t="s">
        <v>11</v>
      </c>
      <c r="H17" s="10">
        <v>90</v>
      </c>
      <c r="I17" s="5">
        <v>13</v>
      </c>
      <c r="J17" s="5">
        <f>SUM(H17*I17)</f>
        <v>1170</v>
      </c>
      <c r="K17" s="10">
        <v>90</v>
      </c>
      <c r="L17" s="5">
        <v>13</v>
      </c>
      <c r="M17" s="5">
        <f>SUM(K17*L17)</f>
        <v>1170</v>
      </c>
      <c r="N17" s="10">
        <v>90</v>
      </c>
      <c r="O17" s="5">
        <v>12</v>
      </c>
      <c r="P17" s="5">
        <f>SUM(N17*O17)</f>
        <v>1080</v>
      </c>
      <c r="Q17" s="11">
        <f>SUM(J17+M17+P17)</f>
        <v>3420</v>
      </c>
      <c r="R17" s="5">
        <v>39.09</v>
      </c>
      <c r="S17" s="5">
        <v>2</v>
      </c>
      <c r="T17" s="5" t="s">
        <v>60</v>
      </c>
      <c r="U17" s="4"/>
      <c r="V17" s="4"/>
    </row>
    <row r="18" spans="1:22" s="6" customFormat="1" ht="39.75" customHeight="1">
      <c r="A18" s="4"/>
      <c r="B18" s="5">
        <v>9</v>
      </c>
      <c r="C18" s="8" t="s">
        <v>24</v>
      </c>
      <c r="D18" s="5">
        <v>1978</v>
      </c>
      <c r="E18" s="5">
        <v>88.5</v>
      </c>
      <c r="F18" s="5" t="s">
        <v>10</v>
      </c>
      <c r="G18" s="5" t="s">
        <v>11</v>
      </c>
      <c r="H18" s="10">
        <v>60</v>
      </c>
      <c r="I18" s="5">
        <v>13</v>
      </c>
      <c r="J18" s="5">
        <f>SUM(H18*I18)</f>
        <v>780</v>
      </c>
      <c r="K18" s="10">
        <v>70</v>
      </c>
      <c r="L18" s="5">
        <v>13</v>
      </c>
      <c r="M18" s="5">
        <f>SUM(K18*L18)</f>
        <v>910</v>
      </c>
      <c r="N18" s="10">
        <v>70</v>
      </c>
      <c r="O18" s="5">
        <v>13</v>
      </c>
      <c r="P18" s="5">
        <f>SUM(N18*O18)</f>
        <v>910</v>
      </c>
      <c r="Q18" s="11">
        <f>SUM(J18+M18+P18)</f>
        <v>2600</v>
      </c>
      <c r="R18" s="5">
        <v>29.38</v>
      </c>
      <c r="S18" s="5">
        <v>3</v>
      </c>
      <c r="T18" s="5" t="s">
        <v>61</v>
      </c>
      <c r="U18" s="4"/>
      <c r="V18" s="4"/>
    </row>
    <row r="19" spans="1:22" s="6" customFormat="1" ht="39.75" customHeight="1">
      <c r="A19" s="4"/>
      <c r="B19" s="5">
        <v>10</v>
      </c>
      <c r="C19" s="8" t="s">
        <v>51</v>
      </c>
      <c r="D19" s="5">
        <v>1986</v>
      </c>
      <c r="E19" s="5">
        <v>86.9</v>
      </c>
      <c r="F19" s="5" t="s">
        <v>10</v>
      </c>
      <c r="G19" s="5" t="s">
        <v>11</v>
      </c>
      <c r="H19" s="10">
        <v>65</v>
      </c>
      <c r="I19" s="5">
        <v>13</v>
      </c>
      <c r="J19" s="5">
        <f>SUM(H19*I19)</f>
        <v>845</v>
      </c>
      <c r="K19" s="10">
        <v>67.5</v>
      </c>
      <c r="L19" s="5">
        <v>13</v>
      </c>
      <c r="M19" s="5">
        <f>SUM(K19*L19)</f>
        <v>877.5</v>
      </c>
      <c r="N19" s="10">
        <v>70</v>
      </c>
      <c r="O19" s="5">
        <v>10</v>
      </c>
      <c r="P19" s="5">
        <f>SUM(N19*O19)</f>
        <v>700</v>
      </c>
      <c r="Q19" s="11">
        <f>SUM(J19+M19+P19)</f>
        <v>2422.5</v>
      </c>
      <c r="R19" s="5">
        <v>27.88</v>
      </c>
      <c r="S19" s="5">
        <v>4</v>
      </c>
      <c r="T19" s="5" t="s">
        <v>61</v>
      </c>
      <c r="U19" s="4"/>
      <c r="V19" s="4"/>
    </row>
    <row r="20" spans="1:22" s="6" customFormat="1" ht="39.75" customHeight="1">
      <c r="A20" s="4"/>
      <c r="B20" s="5">
        <v>11</v>
      </c>
      <c r="C20" s="8" t="s">
        <v>23</v>
      </c>
      <c r="D20" s="5">
        <v>1952</v>
      </c>
      <c r="E20" s="5">
        <v>88.1</v>
      </c>
      <c r="F20" s="9">
        <v>364</v>
      </c>
      <c r="G20" s="5" t="s">
        <v>11</v>
      </c>
      <c r="H20" s="10">
        <v>60</v>
      </c>
      <c r="I20" s="5">
        <v>13</v>
      </c>
      <c r="J20" s="5">
        <f>SUM(H20*I20)</f>
        <v>780</v>
      </c>
      <c r="K20" s="10">
        <v>60</v>
      </c>
      <c r="L20" s="5">
        <v>13</v>
      </c>
      <c r="M20" s="5">
        <f>SUM(K20*L20)</f>
        <v>780</v>
      </c>
      <c r="N20" s="10">
        <v>55</v>
      </c>
      <c r="O20" s="5">
        <v>13</v>
      </c>
      <c r="P20" s="5">
        <f>SUM(N20*O20)</f>
        <v>715</v>
      </c>
      <c r="Q20" s="11">
        <f>SUM(J20+M20+P20)</f>
        <v>2275</v>
      </c>
      <c r="R20" s="5">
        <v>25.83</v>
      </c>
      <c r="S20" s="5">
        <v>5</v>
      </c>
      <c r="T20" s="5" t="s">
        <v>61</v>
      </c>
      <c r="U20" s="4"/>
      <c r="V20" s="4"/>
    </row>
    <row r="21" spans="1:22" s="6" customFormat="1" ht="21.75" customHeight="1">
      <c r="A21" s="4"/>
      <c r="B21" s="5"/>
      <c r="C21" s="30" t="s">
        <v>25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1"/>
      <c r="U21" s="4"/>
      <c r="V21" s="4"/>
    </row>
    <row r="22" spans="1:22" s="6" customFormat="1" ht="39.75" customHeight="1">
      <c r="A22" s="4"/>
      <c r="B22" s="5">
        <v>13</v>
      </c>
      <c r="C22" s="8" t="s">
        <v>38</v>
      </c>
      <c r="D22" s="5">
        <v>1966</v>
      </c>
      <c r="E22" s="5">
        <v>99.3</v>
      </c>
      <c r="F22" s="9">
        <v>125</v>
      </c>
      <c r="G22" s="5" t="s">
        <v>50</v>
      </c>
      <c r="H22" s="10">
        <v>127.5</v>
      </c>
      <c r="I22" s="5">
        <v>11</v>
      </c>
      <c r="J22" s="5">
        <f aca="true" t="shared" si="4" ref="J22:J29">SUM(H22*I22)</f>
        <v>1402.5</v>
      </c>
      <c r="K22" s="10">
        <v>125</v>
      </c>
      <c r="L22" s="5">
        <v>11</v>
      </c>
      <c r="M22" s="5">
        <f aca="true" t="shared" si="5" ref="M22:M28">SUM(K22*L22)</f>
        <v>1375</v>
      </c>
      <c r="N22" s="10">
        <v>120</v>
      </c>
      <c r="O22" s="5">
        <v>13</v>
      </c>
      <c r="P22" s="5">
        <f aca="true" t="shared" si="6" ref="P22:P28">SUM(N22*O22)</f>
        <v>1560</v>
      </c>
      <c r="Q22" s="11">
        <f aca="true" t="shared" si="7" ref="Q22:Q29">SUM(J22+M22+P22)</f>
        <v>4337.5</v>
      </c>
      <c r="R22" s="13">
        <v>43.68</v>
      </c>
      <c r="S22" s="5">
        <v>1</v>
      </c>
      <c r="T22" s="13" t="s">
        <v>57</v>
      </c>
      <c r="U22" s="4"/>
      <c r="V22" s="4"/>
    </row>
    <row r="23" spans="1:22" s="6" customFormat="1" ht="39.75" customHeight="1">
      <c r="A23" s="4"/>
      <c r="B23" s="5">
        <v>14</v>
      </c>
      <c r="C23" s="8" t="s">
        <v>37</v>
      </c>
      <c r="D23" s="5">
        <v>1967</v>
      </c>
      <c r="E23" s="5">
        <v>97.6</v>
      </c>
      <c r="F23" s="9">
        <v>373</v>
      </c>
      <c r="G23" s="5" t="s">
        <v>49</v>
      </c>
      <c r="H23" s="10">
        <v>95</v>
      </c>
      <c r="I23" s="5">
        <v>13</v>
      </c>
      <c r="J23" s="5">
        <f t="shared" si="4"/>
        <v>1235</v>
      </c>
      <c r="K23" s="10">
        <v>90</v>
      </c>
      <c r="L23" s="5">
        <v>13</v>
      </c>
      <c r="M23" s="5">
        <f t="shared" si="5"/>
        <v>1170</v>
      </c>
      <c r="N23" s="10">
        <v>87.5</v>
      </c>
      <c r="O23" s="5">
        <v>13</v>
      </c>
      <c r="P23" s="5">
        <f t="shared" si="6"/>
        <v>1137.5</v>
      </c>
      <c r="Q23" s="11">
        <f t="shared" si="7"/>
        <v>3542.5</v>
      </c>
      <c r="R23" s="5">
        <v>36.3</v>
      </c>
      <c r="S23" s="5">
        <v>2</v>
      </c>
      <c r="T23" s="5" t="s">
        <v>58</v>
      </c>
      <c r="U23" s="4"/>
      <c r="V23" s="4"/>
    </row>
    <row r="24" spans="1:22" s="6" customFormat="1" ht="39.75" customHeight="1">
      <c r="A24" s="4"/>
      <c r="B24" s="5">
        <v>15</v>
      </c>
      <c r="C24" s="8" t="s">
        <v>35</v>
      </c>
      <c r="D24" s="5">
        <v>1973</v>
      </c>
      <c r="E24" s="5">
        <v>94.5</v>
      </c>
      <c r="F24" s="5" t="s">
        <v>10</v>
      </c>
      <c r="G24" s="5" t="s">
        <v>11</v>
      </c>
      <c r="H24" s="10">
        <v>75</v>
      </c>
      <c r="I24" s="5">
        <v>13</v>
      </c>
      <c r="J24" s="5">
        <f t="shared" si="4"/>
        <v>975</v>
      </c>
      <c r="K24" s="10">
        <v>82.5</v>
      </c>
      <c r="L24" s="5">
        <v>13</v>
      </c>
      <c r="M24" s="5">
        <f t="shared" si="5"/>
        <v>1072.5</v>
      </c>
      <c r="N24" s="10">
        <v>85</v>
      </c>
      <c r="O24" s="5">
        <v>13</v>
      </c>
      <c r="P24" s="5">
        <f t="shared" si="6"/>
        <v>1105</v>
      </c>
      <c r="Q24" s="11">
        <f t="shared" si="7"/>
        <v>3152.5</v>
      </c>
      <c r="R24" s="5">
        <v>33.36</v>
      </c>
      <c r="S24" s="5">
        <v>3</v>
      </c>
      <c r="T24" s="5" t="s">
        <v>58</v>
      </c>
      <c r="U24" s="4"/>
      <c r="V24" s="4"/>
    </row>
    <row r="25" spans="1:22" s="6" customFormat="1" ht="39.75" customHeight="1">
      <c r="A25" s="4"/>
      <c r="B25" s="5">
        <v>12</v>
      </c>
      <c r="C25" s="8" t="s">
        <v>26</v>
      </c>
      <c r="D25" s="5">
        <v>1984</v>
      </c>
      <c r="E25" s="5">
        <v>90.5</v>
      </c>
      <c r="F25" s="5" t="s">
        <v>10</v>
      </c>
      <c r="G25" s="5" t="s">
        <v>11</v>
      </c>
      <c r="H25" s="10">
        <v>82.5</v>
      </c>
      <c r="I25" s="5">
        <v>13</v>
      </c>
      <c r="J25" s="5">
        <f aca="true" t="shared" si="8" ref="J25">SUM(H25*I25)</f>
        <v>1072.5</v>
      </c>
      <c r="K25" s="10">
        <v>77.5</v>
      </c>
      <c r="L25" s="5">
        <v>13</v>
      </c>
      <c r="M25" s="5">
        <f aca="true" t="shared" si="9" ref="M25">SUM(K25*L25)</f>
        <v>1007.5</v>
      </c>
      <c r="N25" s="10">
        <v>80</v>
      </c>
      <c r="O25" s="5">
        <v>13</v>
      </c>
      <c r="P25" s="5">
        <f aca="true" t="shared" si="10" ref="P25">SUM(N25*O25)</f>
        <v>1040</v>
      </c>
      <c r="Q25" s="11">
        <f t="shared" si="7"/>
        <v>3120</v>
      </c>
      <c r="R25" s="5">
        <v>34.48</v>
      </c>
      <c r="S25" s="5">
        <v>4</v>
      </c>
      <c r="T25" s="5" t="s">
        <v>58</v>
      </c>
      <c r="U25" s="4"/>
      <c r="V25" s="4"/>
    </row>
    <row r="26" spans="1:22" s="6" customFormat="1" ht="39.75" customHeight="1">
      <c r="A26" s="4"/>
      <c r="B26" s="5">
        <v>16</v>
      </c>
      <c r="C26" s="8" t="s">
        <v>34</v>
      </c>
      <c r="D26" s="5">
        <v>1971</v>
      </c>
      <c r="E26" s="5">
        <v>92.4</v>
      </c>
      <c r="F26" s="5" t="s">
        <v>10</v>
      </c>
      <c r="G26" s="5" t="s">
        <v>11</v>
      </c>
      <c r="H26" s="10">
        <v>75</v>
      </c>
      <c r="I26" s="5">
        <v>13</v>
      </c>
      <c r="J26" s="5">
        <f t="shared" si="4"/>
        <v>975</v>
      </c>
      <c r="K26" s="10">
        <v>75</v>
      </c>
      <c r="L26" s="5">
        <v>13</v>
      </c>
      <c r="M26" s="5">
        <f t="shared" si="5"/>
        <v>975</v>
      </c>
      <c r="N26" s="10">
        <v>75</v>
      </c>
      <c r="O26" s="5">
        <v>13</v>
      </c>
      <c r="P26" s="5">
        <f t="shared" si="6"/>
        <v>975</v>
      </c>
      <c r="Q26" s="11">
        <f t="shared" si="7"/>
        <v>2925</v>
      </c>
      <c r="R26" s="5">
        <v>31.66</v>
      </c>
      <c r="S26" s="5">
        <v>5</v>
      </c>
      <c r="T26" s="5" t="s">
        <v>61</v>
      </c>
      <c r="U26" s="4"/>
      <c r="V26" s="4"/>
    </row>
    <row r="27" spans="1:22" s="6" customFormat="1" ht="39.75" customHeight="1">
      <c r="A27" s="4"/>
      <c r="B27" s="5">
        <v>17</v>
      </c>
      <c r="C27" s="8" t="s">
        <v>36</v>
      </c>
      <c r="D27" s="5">
        <v>1976</v>
      </c>
      <c r="E27" s="5">
        <v>95.2</v>
      </c>
      <c r="F27" s="5" t="s">
        <v>10</v>
      </c>
      <c r="G27" s="5" t="s">
        <v>11</v>
      </c>
      <c r="H27" s="10">
        <v>70</v>
      </c>
      <c r="I27" s="5">
        <v>13</v>
      </c>
      <c r="J27" s="5">
        <f t="shared" si="4"/>
        <v>910</v>
      </c>
      <c r="K27" s="10">
        <v>75</v>
      </c>
      <c r="L27" s="5">
        <v>13</v>
      </c>
      <c r="M27" s="5">
        <f t="shared" si="5"/>
        <v>975</v>
      </c>
      <c r="N27" s="10">
        <v>80</v>
      </c>
      <c r="O27" s="5">
        <v>13</v>
      </c>
      <c r="P27" s="5">
        <f t="shared" si="6"/>
        <v>1040</v>
      </c>
      <c r="Q27" s="11">
        <f t="shared" si="7"/>
        <v>2925</v>
      </c>
      <c r="R27" s="5">
        <v>30.73</v>
      </c>
      <c r="S27" s="5">
        <v>6</v>
      </c>
      <c r="T27" s="5" t="s">
        <v>61</v>
      </c>
      <c r="U27" s="4"/>
      <c r="V27" s="4"/>
    </row>
    <row r="28" spans="1:22" s="6" customFormat="1" ht="39.75" customHeight="1">
      <c r="A28" s="4"/>
      <c r="B28" s="5">
        <v>18</v>
      </c>
      <c r="C28" s="8" t="s">
        <v>33</v>
      </c>
      <c r="D28" s="5">
        <v>1969</v>
      </c>
      <c r="E28" s="5">
        <v>92.2</v>
      </c>
      <c r="F28" s="5" t="s">
        <v>10</v>
      </c>
      <c r="G28" s="5" t="s">
        <v>11</v>
      </c>
      <c r="H28" s="10">
        <v>50</v>
      </c>
      <c r="I28" s="5">
        <v>13</v>
      </c>
      <c r="J28" s="5">
        <f t="shared" si="4"/>
        <v>650</v>
      </c>
      <c r="K28" s="10">
        <v>50</v>
      </c>
      <c r="L28" s="5">
        <v>11</v>
      </c>
      <c r="M28" s="5">
        <f t="shared" si="5"/>
        <v>550</v>
      </c>
      <c r="N28" s="10">
        <v>50</v>
      </c>
      <c r="O28" s="5">
        <v>10</v>
      </c>
      <c r="P28" s="5">
        <f t="shared" si="6"/>
        <v>500</v>
      </c>
      <c r="Q28" s="11">
        <f t="shared" si="7"/>
        <v>1700</v>
      </c>
      <c r="R28" s="5">
        <v>18.44</v>
      </c>
      <c r="S28" s="5">
        <v>7</v>
      </c>
      <c r="T28" s="5" t="s">
        <v>59</v>
      </c>
      <c r="U28" s="4"/>
      <c r="V28" s="4"/>
    </row>
    <row r="29" spans="1:22" s="6" customFormat="1" ht="39.75" customHeight="1">
      <c r="A29" s="4"/>
      <c r="B29" s="5">
        <v>19</v>
      </c>
      <c r="C29" s="8" t="s">
        <v>27</v>
      </c>
      <c r="D29" s="5">
        <v>1976</v>
      </c>
      <c r="E29" s="5">
        <v>91</v>
      </c>
      <c r="F29" s="5" t="s">
        <v>10</v>
      </c>
      <c r="G29" s="5" t="s">
        <v>11</v>
      </c>
      <c r="H29" s="10">
        <v>92.5</v>
      </c>
      <c r="I29" s="5">
        <v>12</v>
      </c>
      <c r="J29" s="5">
        <f t="shared" si="4"/>
        <v>1110</v>
      </c>
      <c r="K29" s="10">
        <v>90</v>
      </c>
      <c r="L29" s="5" t="s">
        <v>28</v>
      </c>
      <c r="M29" s="5">
        <v>0</v>
      </c>
      <c r="N29" s="10" t="s">
        <v>29</v>
      </c>
      <c r="O29" s="5" t="s">
        <v>30</v>
      </c>
      <c r="P29" s="5">
        <v>0</v>
      </c>
      <c r="Q29" s="11">
        <f t="shared" si="7"/>
        <v>1110</v>
      </c>
      <c r="R29" s="5" t="s">
        <v>31</v>
      </c>
      <c r="S29" s="5" t="s">
        <v>32</v>
      </c>
      <c r="T29" s="5" t="s">
        <v>32</v>
      </c>
      <c r="U29" s="4"/>
      <c r="V29" s="4"/>
    </row>
    <row r="30" spans="1:22" s="6" customFormat="1" ht="21.75" customHeight="1">
      <c r="A30" s="4"/>
      <c r="B30" s="5"/>
      <c r="C30" s="30" t="s">
        <v>39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1"/>
      <c r="U30" s="4"/>
      <c r="V30" s="4"/>
    </row>
    <row r="31" spans="1:22" s="6" customFormat="1" ht="39.75" customHeight="1">
      <c r="A31" s="4"/>
      <c r="B31" s="5">
        <v>20</v>
      </c>
      <c r="C31" s="8" t="s">
        <v>41</v>
      </c>
      <c r="D31" s="5">
        <v>1961</v>
      </c>
      <c r="E31" s="5">
        <v>104.4</v>
      </c>
      <c r="F31" s="9">
        <v>370</v>
      </c>
      <c r="G31" s="5" t="s">
        <v>11</v>
      </c>
      <c r="H31" s="10">
        <v>120</v>
      </c>
      <c r="I31" s="5">
        <v>13</v>
      </c>
      <c r="J31" s="5">
        <f aca="true" t="shared" si="11" ref="J31:J35">SUM(H31*I31)</f>
        <v>1560</v>
      </c>
      <c r="K31" s="10">
        <v>120</v>
      </c>
      <c r="L31" s="5">
        <v>13</v>
      </c>
      <c r="M31" s="5">
        <f aca="true" t="shared" si="12" ref="M31:M35">SUM(K31*L31)</f>
        <v>1560</v>
      </c>
      <c r="N31" s="10">
        <v>120</v>
      </c>
      <c r="O31" s="5">
        <v>12</v>
      </c>
      <c r="P31" s="5">
        <f aca="true" t="shared" si="13" ref="P31:P35">SUM(N31*O31)</f>
        <v>1440</v>
      </c>
      <c r="Q31" s="11">
        <v>4560</v>
      </c>
      <c r="R31" s="5">
        <v>43.68</v>
      </c>
      <c r="S31" s="5">
        <v>1</v>
      </c>
      <c r="T31" s="5" t="s">
        <v>60</v>
      </c>
      <c r="U31" s="4"/>
      <c r="V31" s="4"/>
    </row>
    <row r="32" spans="1:22" s="6" customFormat="1" ht="39.75" customHeight="1">
      <c r="A32" s="4"/>
      <c r="B32" s="5">
        <v>21</v>
      </c>
      <c r="C32" s="8" t="s">
        <v>40</v>
      </c>
      <c r="D32" s="5">
        <v>1984</v>
      </c>
      <c r="E32" s="5">
        <v>102.3</v>
      </c>
      <c r="F32" s="9">
        <v>372</v>
      </c>
      <c r="G32" s="5" t="s">
        <v>11</v>
      </c>
      <c r="H32" s="10">
        <v>92.5</v>
      </c>
      <c r="I32" s="5">
        <v>13</v>
      </c>
      <c r="J32" s="5">
        <f t="shared" si="11"/>
        <v>1202.5</v>
      </c>
      <c r="K32" s="10">
        <v>97.5</v>
      </c>
      <c r="L32" s="5">
        <v>13</v>
      </c>
      <c r="M32" s="5">
        <f t="shared" si="12"/>
        <v>1267.5</v>
      </c>
      <c r="N32" s="10">
        <v>97.5</v>
      </c>
      <c r="O32" s="5">
        <v>13</v>
      </c>
      <c r="P32" s="5">
        <f t="shared" si="13"/>
        <v>1267.5</v>
      </c>
      <c r="Q32" s="11">
        <f aca="true" t="shared" si="14" ref="Q32:Q35">SUM(J32+M32+P32)</f>
        <v>3737.5</v>
      </c>
      <c r="R32" s="5">
        <v>36.54</v>
      </c>
      <c r="S32" s="5">
        <v>2</v>
      </c>
      <c r="T32" s="5" t="s">
        <v>58</v>
      </c>
      <c r="U32" s="4"/>
      <c r="V32" s="4"/>
    </row>
    <row r="33" spans="1:22" s="6" customFormat="1" ht="21.75" customHeight="1">
      <c r="A33" s="4"/>
      <c r="B33" s="5"/>
      <c r="C33" s="30" t="s">
        <v>62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1"/>
      <c r="U33" s="4"/>
      <c r="V33" s="4"/>
    </row>
    <row r="34" spans="1:22" s="6" customFormat="1" ht="39.75" customHeight="1">
      <c r="A34" s="4"/>
      <c r="B34" s="5">
        <v>22</v>
      </c>
      <c r="C34" s="8" t="s">
        <v>38</v>
      </c>
      <c r="D34" s="5">
        <v>1966</v>
      </c>
      <c r="E34" s="5">
        <v>99.3</v>
      </c>
      <c r="F34" s="9">
        <v>125</v>
      </c>
      <c r="G34" s="5" t="s">
        <v>50</v>
      </c>
      <c r="H34" s="10">
        <v>127.5</v>
      </c>
      <c r="I34" s="5">
        <v>11</v>
      </c>
      <c r="J34" s="5">
        <f t="shared" si="11"/>
        <v>1402.5</v>
      </c>
      <c r="K34" s="10">
        <v>125</v>
      </c>
      <c r="L34" s="5">
        <v>11</v>
      </c>
      <c r="M34" s="5">
        <f t="shared" si="12"/>
        <v>1375</v>
      </c>
      <c r="N34" s="10">
        <v>120</v>
      </c>
      <c r="O34" s="5">
        <v>13</v>
      </c>
      <c r="P34" s="5">
        <f t="shared" si="13"/>
        <v>1560</v>
      </c>
      <c r="Q34" s="11">
        <f t="shared" si="14"/>
        <v>4337.5</v>
      </c>
      <c r="R34" s="14">
        <v>43.68</v>
      </c>
      <c r="S34" s="5">
        <v>1</v>
      </c>
      <c r="T34" s="13" t="s">
        <v>57</v>
      </c>
      <c r="U34" s="4"/>
      <c r="V34" s="4"/>
    </row>
    <row r="35" spans="1:22" s="6" customFormat="1" ht="39.75" customHeight="1">
      <c r="A35" s="4"/>
      <c r="B35" s="5">
        <v>23</v>
      </c>
      <c r="C35" s="8" t="s">
        <v>37</v>
      </c>
      <c r="D35" s="5">
        <v>1967</v>
      </c>
      <c r="E35" s="5">
        <v>97.6</v>
      </c>
      <c r="F35" s="9">
        <v>373</v>
      </c>
      <c r="G35" s="5" t="s">
        <v>49</v>
      </c>
      <c r="H35" s="10">
        <v>95</v>
      </c>
      <c r="I35" s="5">
        <v>13</v>
      </c>
      <c r="J35" s="5">
        <f t="shared" si="11"/>
        <v>1235</v>
      </c>
      <c r="K35" s="10">
        <v>90</v>
      </c>
      <c r="L35" s="5">
        <v>13</v>
      </c>
      <c r="M35" s="5">
        <f t="shared" si="12"/>
        <v>1170</v>
      </c>
      <c r="N35" s="10">
        <v>87.5</v>
      </c>
      <c r="O35" s="5">
        <v>13</v>
      </c>
      <c r="P35" s="5">
        <f t="shared" si="13"/>
        <v>1137.5</v>
      </c>
      <c r="Q35" s="11">
        <f t="shared" si="14"/>
        <v>3542.5</v>
      </c>
      <c r="R35" s="16">
        <v>36.3</v>
      </c>
      <c r="S35" s="5">
        <v>2</v>
      </c>
      <c r="T35" s="5" t="s">
        <v>58</v>
      </c>
      <c r="U35" s="4"/>
      <c r="V35" s="4"/>
    </row>
    <row r="36" spans="1:22" s="6" customFormat="1" ht="21.75" customHeight="1">
      <c r="A36" s="4"/>
      <c r="B36" s="5"/>
      <c r="C36" s="30" t="s">
        <v>63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4"/>
      <c r="V36" s="4"/>
    </row>
    <row r="37" spans="1:22" s="6" customFormat="1" ht="39.75" customHeight="1">
      <c r="A37" s="4"/>
      <c r="B37" s="5">
        <v>24</v>
      </c>
      <c r="C37" s="12" t="s">
        <v>18</v>
      </c>
      <c r="D37" s="5">
        <v>1953</v>
      </c>
      <c r="E37" s="5">
        <v>78.4</v>
      </c>
      <c r="F37" s="9">
        <v>352</v>
      </c>
      <c r="G37" s="5" t="s">
        <v>11</v>
      </c>
      <c r="H37" s="10">
        <v>90</v>
      </c>
      <c r="I37" s="5">
        <v>13</v>
      </c>
      <c r="J37" s="5">
        <f>SUM(H37*I37)</f>
        <v>1170</v>
      </c>
      <c r="K37" s="10">
        <v>90</v>
      </c>
      <c r="L37" s="5">
        <v>13</v>
      </c>
      <c r="M37" s="5">
        <f>SUM(K37*L37)</f>
        <v>1170</v>
      </c>
      <c r="N37" s="10">
        <v>85</v>
      </c>
      <c r="O37" s="5">
        <v>13</v>
      </c>
      <c r="P37" s="5">
        <f>SUM(N37*O37)</f>
        <v>1105</v>
      </c>
      <c r="Q37" s="11">
        <f>SUM(J37+M37+P37)</f>
        <v>3445</v>
      </c>
      <c r="R37" s="14">
        <v>43.95</v>
      </c>
      <c r="S37" s="5">
        <v>1</v>
      </c>
      <c r="T37" s="13" t="s">
        <v>57</v>
      </c>
      <c r="U37" s="4"/>
      <c r="V37" s="4"/>
    </row>
    <row r="38" spans="1:22" s="6" customFormat="1" ht="39.75" customHeight="1">
      <c r="A38" s="4"/>
      <c r="B38" s="5">
        <v>25</v>
      </c>
      <c r="C38" s="12" t="s">
        <v>41</v>
      </c>
      <c r="D38" s="5">
        <v>1961</v>
      </c>
      <c r="E38" s="5">
        <v>104.4</v>
      </c>
      <c r="F38" s="9">
        <v>370</v>
      </c>
      <c r="G38" s="5" t="s">
        <v>11</v>
      </c>
      <c r="H38" s="10">
        <v>120</v>
      </c>
      <c r="I38" s="5">
        <v>13</v>
      </c>
      <c r="J38" s="5">
        <f>SUM(H38*I38)</f>
        <v>1560</v>
      </c>
      <c r="K38" s="10">
        <v>120</v>
      </c>
      <c r="L38" s="5">
        <v>13</v>
      </c>
      <c r="M38" s="5">
        <f>SUM(K38*L38)</f>
        <v>1560</v>
      </c>
      <c r="N38" s="10">
        <v>120</v>
      </c>
      <c r="O38" s="5">
        <v>12</v>
      </c>
      <c r="P38" s="5">
        <f>SUM(N38*O38)</f>
        <v>1440</v>
      </c>
      <c r="Q38" s="11">
        <f>SUM(J38+M38+P38)</f>
        <v>4560</v>
      </c>
      <c r="R38" s="16">
        <v>43.68</v>
      </c>
      <c r="S38" s="5">
        <v>2</v>
      </c>
      <c r="T38" s="15" t="s">
        <v>60</v>
      </c>
      <c r="U38" s="4"/>
      <c r="V38" s="4"/>
    </row>
    <row r="39" spans="1:22" s="6" customFormat="1" ht="39.75" customHeight="1">
      <c r="A39" s="4"/>
      <c r="B39" s="5">
        <v>26</v>
      </c>
      <c r="C39" s="8" t="s">
        <v>14</v>
      </c>
      <c r="D39" s="5">
        <v>1960</v>
      </c>
      <c r="E39" s="5" t="s">
        <v>15</v>
      </c>
      <c r="F39" s="9">
        <v>367</v>
      </c>
      <c r="G39" s="5" t="s">
        <v>11</v>
      </c>
      <c r="H39" s="10">
        <v>85</v>
      </c>
      <c r="I39" s="5">
        <v>13</v>
      </c>
      <c r="J39" s="5">
        <f>SUM(H39*I39)</f>
        <v>1105</v>
      </c>
      <c r="K39" s="10">
        <v>85</v>
      </c>
      <c r="L39" s="5">
        <v>13</v>
      </c>
      <c r="M39" s="5">
        <f>SUM(K39*L39)</f>
        <v>1105</v>
      </c>
      <c r="N39" s="10">
        <v>85</v>
      </c>
      <c r="O39" s="5">
        <v>13</v>
      </c>
      <c r="P39" s="5">
        <f>SUM(N39*O39)</f>
        <v>1105</v>
      </c>
      <c r="Q39" s="11">
        <f>SUM(J39+M39+P39)</f>
        <v>3315</v>
      </c>
      <c r="R39" s="16">
        <v>43.62</v>
      </c>
      <c r="S39" s="5">
        <v>3</v>
      </c>
      <c r="T39" s="5" t="s">
        <v>60</v>
      </c>
      <c r="U39" s="4"/>
      <c r="V39" s="4"/>
    </row>
    <row r="40" spans="1:22" s="6" customFormat="1" ht="39.75" customHeight="1">
      <c r="A40" s="4"/>
      <c r="B40" s="5">
        <v>27</v>
      </c>
      <c r="C40" s="8" t="s">
        <v>19</v>
      </c>
      <c r="D40" s="5">
        <v>1956</v>
      </c>
      <c r="E40" s="5">
        <v>78.6</v>
      </c>
      <c r="F40" s="5" t="s">
        <v>10</v>
      </c>
      <c r="G40" s="5" t="s">
        <v>11</v>
      </c>
      <c r="H40" s="10">
        <v>85</v>
      </c>
      <c r="I40" s="5">
        <v>11</v>
      </c>
      <c r="J40" s="5">
        <f>SUM(H40*I40)</f>
        <v>935</v>
      </c>
      <c r="K40" s="10">
        <v>80</v>
      </c>
      <c r="L40" s="5">
        <v>11</v>
      </c>
      <c r="M40" s="5">
        <f>SUM(K40*L40)</f>
        <v>880</v>
      </c>
      <c r="N40" s="10">
        <v>75</v>
      </c>
      <c r="O40" s="5">
        <v>13</v>
      </c>
      <c r="P40" s="5">
        <f>SUM(N40*O40)</f>
        <v>975</v>
      </c>
      <c r="Q40" s="11">
        <f>SUM(J40+M40+P40)</f>
        <v>2790</v>
      </c>
      <c r="R40" s="16">
        <v>35.5</v>
      </c>
      <c r="S40" s="5">
        <v>4</v>
      </c>
      <c r="T40" s="5" t="s">
        <v>60</v>
      </c>
      <c r="U40" s="4"/>
      <c r="V40" s="4"/>
    </row>
    <row r="41" spans="1:22" s="6" customFormat="1" ht="21.75" customHeight="1">
      <c r="A41" s="4"/>
      <c r="B41" s="5"/>
      <c r="C41" s="30" t="s">
        <v>64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1"/>
      <c r="U41" s="4"/>
      <c r="V41" s="4"/>
    </row>
    <row r="42" spans="1:22" s="6" customFormat="1" ht="39.75" customHeight="1">
      <c r="A42" s="4"/>
      <c r="B42" s="5">
        <v>28</v>
      </c>
      <c r="C42" s="8" t="s">
        <v>23</v>
      </c>
      <c r="D42" s="5" t="s">
        <v>53</v>
      </c>
      <c r="E42" s="5">
        <v>88.1</v>
      </c>
      <c r="F42" s="9">
        <v>364</v>
      </c>
      <c r="G42" s="5" t="s">
        <v>11</v>
      </c>
      <c r="H42" s="10">
        <v>60</v>
      </c>
      <c r="I42" s="5">
        <v>13</v>
      </c>
      <c r="J42" s="5">
        <f>SUM(H42*I42)</f>
        <v>780</v>
      </c>
      <c r="K42" s="10">
        <v>60</v>
      </c>
      <c r="L42" s="5">
        <v>13</v>
      </c>
      <c r="M42" s="5">
        <f>SUM(K42*L42)</f>
        <v>780</v>
      </c>
      <c r="N42" s="10">
        <v>55</v>
      </c>
      <c r="O42" s="5">
        <v>13</v>
      </c>
      <c r="P42" s="5">
        <f>SUM(N42*O42)</f>
        <v>715</v>
      </c>
      <c r="Q42" s="11">
        <f>SUM(J42+M42+P42)</f>
        <v>2275</v>
      </c>
      <c r="R42" s="16">
        <v>25.83</v>
      </c>
      <c r="S42" s="5">
        <v>1</v>
      </c>
      <c r="T42" s="5" t="s">
        <v>61</v>
      </c>
      <c r="U42" s="4"/>
      <c r="V42" s="4"/>
    </row>
    <row r="43" spans="1:22" s="6" customFormat="1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</sheetData>
  <mergeCells count="12">
    <mergeCell ref="C41:T41"/>
    <mergeCell ref="C30:T30"/>
    <mergeCell ref="C21:T21"/>
    <mergeCell ref="C7:T7"/>
    <mergeCell ref="C9:T9"/>
    <mergeCell ref="C15:T15"/>
    <mergeCell ref="C33:T33"/>
    <mergeCell ref="C2:T2"/>
    <mergeCell ref="C3:T3"/>
    <mergeCell ref="C4:T4"/>
    <mergeCell ref="C5:T5"/>
    <mergeCell ref="C36:T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Страхов Юрий Владимирович</cp:lastModifiedBy>
  <dcterms:created xsi:type="dcterms:W3CDTF">2012-11-02T21:35:22Z</dcterms:created>
  <dcterms:modified xsi:type="dcterms:W3CDTF">2012-11-06T05:30:40Z</dcterms:modified>
  <cp:category/>
  <cp:version/>
  <cp:contentType/>
  <cp:contentStatus/>
</cp:coreProperties>
</file>